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'стр.2'!$A$1:$FP$74</definedName>
    <definedName name="_xlnm.Print_Area" localSheetId="2">'стр.3_4'!$A$1:$FJ$44</definedName>
  </definedNames>
  <calcPr fullCalcOnLoad="1"/>
</workbook>
</file>

<file path=xl/sharedStrings.xml><?xml version="1.0" encoding="utf-8"?>
<sst xmlns="http://schemas.openxmlformats.org/spreadsheetml/2006/main" count="408" uniqueCount="141">
  <si>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</si>
  <si>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</si>
  <si>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</si>
  <si>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</si>
  <si>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</si>
  <si>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</si>
  <si>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</si>
  <si>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</si>
  <si>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</si>
  <si>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</si>
  <si>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</si>
  <si>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</si>
  <si>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</si>
  <si>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</si>
  <si>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</si>
  <si>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ГЛАВНОГО РАСПОРЯДИТЕЛЯ (РАСПОРЯДИТЕЛЯ), ПОЛУЧАТЕЛЯ СРЕДСТВ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</si>
  <si>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</si>
  <si>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</si>
  <si>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</si>
  <si>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</si>
  <si>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</si>
  <si>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</si>
  <si>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</si>
  <si>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</si>
  <si>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</si>
  <si>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</si>
  <si>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</si>
  <si>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</si>
  <si>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</si>
  <si>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</si>
  <si>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</si>
  <si>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</si>
  <si>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Код источника финансирования по КИВФ, КИВнФ</t>
  </si>
  <si>
    <t>Руководитель финансово-</t>
  </si>
  <si>
    <t>экономической службы</t>
  </si>
  <si>
    <t>Источники финансирования дефицита
бюджетов - всего</t>
  </si>
  <si>
    <t>по
лимитам бюджетных обязательств</t>
  </si>
  <si>
    <t>0503127</t>
  </si>
  <si>
    <t>010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</si>
  <si>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</si>
  <si>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</si>
  <si>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</si>
  <si>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</si>
  <si>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</si>
  <si>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</si>
  <si>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</si>
  <si>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</si>
  <si>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</si>
  <si>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</si>
  <si>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</si>
  <si>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</si>
  <si>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</si>
  <si>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</si>
  <si>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</si>
  <si>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</si>
  <si>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</si>
  <si>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</si>
  <si>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3. Источники финансирования дефицитов бюджетов</t>
  </si>
  <si>
    <t>Главный распорядитель (распорядитель),</t>
  </si>
  <si>
    <t>получатель, администратор поступлений</t>
  </si>
  <si>
    <t>Периодичность: месячная</t>
  </si>
  <si>
    <t>Утвержденные бюджетные назначения</t>
  </si>
  <si>
    <t>по ОКАТО</t>
  </si>
  <si>
    <t>через органы, организующие исполнение бюджета</t>
  </si>
  <si>
    <t>Код расхода по ППП,
по ФКР, КЦСР,
КВР, ЭКР</t>
  </si>
  <si>
    <t>Изменение остатков по расчетам
(стр. 810 + 820)</t>
  </si>
  <si>
    <t>Изменение остатков по внутренним расчетам
(стр. 821 + 822)</t>
  </si>
  <si>
    <t>увеличение остатков по внутренним расчетам</t>
  </si>
  <si>
    <t>уменьшение остатков по внутренним расчетам</t>
  </si>
  <si>
    <t>источники внешнего финансирования бюджетов</t>
  </si>
  <si>
    <t>изменение остатков по расчетам с органами, организующими исполнение бюджетов
(стр. 811 + 812)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</si>
  <si>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</si>
  <si>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</si>
  <si>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</si>
  <si>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источники внутреннего финансирования
бюджетов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</si>
  <si>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</si>
  <si>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</si>
  <si>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</si>
  <si>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</si>
  <si>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Заработная плата</t>
  </si>
  <si>
    <t>Прочие выплаты</t>
  </si>
  <si>
    <t>Начисления на оплату труда</t>
  </si>
  <si>
    <t>210</t>
  </si>
  <si>
    <t>Услуги связи</t>
  </si>
  <si>
    <t>Коммунальные услуги</t>
  </si>
  <si>
    <t>Увеличение ст-ти материальных запасов</t>
  </si>
  <si>
    <t>00</t>
  </si>
  <si>
    <t>КР</t>
  </si>
  <si>
    <t xml:space="preserve">Услуги по содержанию имущества </t>
  </si>
  <si>
    <t xml:space="preserve">Транспортные услуги </t>
  </si>
  <si>
    <t>Прочие Расходы</t>
  </si>
  <si>
    <t>Прочие услуги</t>
  </si>
  <si>
    <t>_</t>
  </si>
  <si>
    <t>февраля</t>
  </si>
  <si>
    <t>Оплата труда и начисления на оплату труда кл.руководителей</t>
  </si>
  <si>
    <t>Увеличение ст-ти осн.ср-в</t>
  </si>
  <si>
    <t>01</t>
  </si>
  <si>
    <t>ФК</t>
  </si>
  <si>
    <t>00000000000000000,211</t>
  </si>
  <si>
    <t>00000000000000000211</t>
  </si>
  <si>
    <t>00000000000000000212</t>
  </si>
  <si>
    <t>00000000000000000213</t>
  </si>
  <si>
    <t>00000000000000000,221</t>
  </si>
  <si>
    <t>00000000000000000221</t>
  </si>
  <si>
    <t>00000000000000000,222</t>
  </si>
  <si>
    <t>00000000000000000222</t>
  </si>
  <si>
    <t>00000000000000000,223</t>
  </si>
  <si>
    <t>00000000000000000223</t>
  </si>
  <si>
    <t>00000000000000000,225</t>
  </si>
  <si>
    <t>00000000000000000225</t>
  </si>
  <si>
    <t>00000000000000000,226</t>
  </si>
  <si>
    <t>00000000000000000226</t>
  </si>
  <si>
    <t>00000000000000000,290</t>
  </si>
  <si>
    <t>00000000000000000290</t>
  </si>
  <si>
    <t>00000000000000000,310</t>
  </si>
  <si>
    <t>00000000000000000310</t>
  </si>
  <si>
    <t>00000000000000000,340</t>
  </si>
  <si>
    <t>00000000000000000340</t>
  </si>
  <si>
    <t>06</t>
  </si>
  <si>
    <t>08</t>
  </si>
  <si>
    <t>Коммунальные услуги   ЖБО</t>
  </si>
  <si>
    <t>10</t>
  </si>
  <si>
    <t>фс</t>
  </si>
  <si>
    <t>фк</t>
  </si>
  <si>
    <r>
      <rPr>
        <b/>
        <i/>
        <sz val="10"/>
        <rFont val="Arial"/>
        <family val="2"/>
      </rPr>
      <t>МБОУ "Большекрепинская  СОШ</t>
    </r>
    <r>
      <rPr>
        <b/>
        <i/>
        <sz val="8"/>
        <rFont val="Arial"/>
        <family val="2"/>
      </rPr>
      <t>"</t>
    </r>
  </si>
  <si>
    <t>Коммунальные услуги  газ</t>
  </si>
  <si>
    <t>Коммунальные услуги(вода)</t>
  </si>
  <si>
    <t>49806358</t>
  </si>
  <si>
    <t>60248820000</t>
  </si>
  <si>
    <t>Оноприенко Т.В.</t>
  </si>
  <si>
    <t>Михно В.М.</t>
  </si>
  <si>
    <t>02</t>
  </si>
  <si>
    <t>Увеличение ст-ти мат.зап.(лагерь)</t>
  </si>
  <si>
    <t>ФС</t>
  </si>
  <si>
    <t>09</t>
  </si>
  <si>
    <t>января</t>
  </si>
  <si>
    <t>09.01.2014</t>
  </si>
  <si>
    <t xml:space="preserve">Услуги по сод.имущ.(Санузлы) </t>
  </si>
  <si>
    <t>Прочие услуги (УУТЭ)</t>
  </si>
  <si>
    <t>Увеличение ст-ти осн.ср-в(столов.)</t>
  </si>
  <si>
    <t>Увеличение ст-ти осн.ср-в(Моб.кл)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</si>
</sst>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9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61"/>
      <name val="Arial"/>
      <family val="2"/>
    </font>
    <font>
      <b/>
      <sz val="8"/>
      <color indexed="6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9" fontId="11" fillId="0" borderId="14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21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4" fillId="33" borderId="26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center"/>
    </xf>
    <xf numFmtId="49" fontId="4" fillId="33" borderId="26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49" fontId="4" fillId="33" borderId="28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49" fontId="1" fillId="33" borderId="28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1" fillId="33" borderId="29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9" fontId="1" fillId="0" borderId="2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49" fontId="4" fillId="0" borderId="28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4" fillId="0" borderId="29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49" fontId="1" fillId="0" borderId="37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38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3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49" fontId="10" fillId="0" borderId="3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33" borderId="45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46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33" borderId="26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2" fontId="21" fillId="33" borderId="26" xfId="0" applyNumberFormat="1" applyFont="1" applyFill="1" applyBorder="1" applyAlignment="1">
      <alignment horizontal="center"/>
    </xf>
    <xf numFmtId="2" fontId="21" fillId="33" borderId="18" xfId="0" applyNumberFormat="1" applyFont="1" applyFill="1" applyBorder="1" applyAlignment="1">
      <alignment horizontal="center"/>
    </xf>
    <xf numFmtId="2" fontId="21" fillId="33" borderId="27" xfId="0" applyNumberFormat="1" applyFont="1" applyFill="1" applyBorder="1" applyAlignment="1">
      <alignment horizontal="center"/>
    </xf>
    <xf numFmtId="2" fontId="21" fillId="33" borderId="23" xfId="0" applyNumberFormat="1" applyFont="1" applyFill="1" applyBorder="1" applyAlignment="1">
      <alignment horizontal="center"/>
    </xf>
    <xf numFmtId="2" fontId="21" fillId="33" borderId="47" xfId="0" applyNumberFormat="1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1" fillId="34" borderId="45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4" borderId="46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0" fillId="33" borderId="45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46" xfId="0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49" fontId="10" fillId="0" borderId="26" xfId="0" applyNumberFormat="1" applyFont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1" fillId="0" borderId="48" xfId="0" applyFont="1" applyFill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21" fillId="33" borderId="14" xfId="0" applyNumberFormat="1" applyFont="1" applyFill="1" applyBorder="1" applyAlignment="1">
      <alignment horizontal="center"/>
    </xf>
    <xf numFmtId="2" fontId="21" fillId="33" borderId="14" xfId="0" applyNumberFormat="1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3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2" fontId="20" fillId="33" borderId="23" xfId="0" applyNumberFormat="1" applyFont="1" applyFill="1" applyBorder="1" applyAlignment="1">
      <alignment horizontal="center"/>
    </xf>
    <xf numFmtId="2" fontId="20" fillId="33" borderId="47" xfId="0" applyNumberFormat="1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1" fillId="34" borderId="30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15" fillId="0" borderId="13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49" fontId="14" fillId="0" borderId="26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0" fontId="21" fillId="35" borderId="30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20" fillId="33" borderId="14" xfId="0" applyFont="1" applyFill="1" applyBorder="1" applyAlignment="1">
      <alignment horizontal="center"/>
    </xf>
    <xf numFmtId="0" fontId="21" fillId="33" borderId="52" xfId="0" applyFont="1" applyFill="1" applyBorder="1" applyAlignment="1">
      <alignment horizontal="center"/>
    </xf>
    <xf numFmtId="0" fontId="21" fillId="33" borderId="53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2" fontId="21" fillId="34" borderId="23" xfId="0" applyNumberFormat="1" applyFont="1" applyFill="1" applyBorder="1" applyAlignment="1">
      <alignment horizontal="center"/>
    </xf>
    <xf numFmtId="2" fontId="21" fillId="34" borderId="47" xfId="0" applyNumberFormat="1" applyFont="1" applyFill="1" applyBorder="1" applyAlignment="1">
      <alignment horizontal="center"/>
    </xf>
    <xf numFmtId="0" fontId="21" fillId="35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21" fillId="35" borderId="14" xfId="0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wrapText="1"/>
    </xf>
    <xf numFmtId="0" fontId="10" fillId="0" borderId="54" xfId="0" applyFont="1" applyFill="1" applyBorder="1" applyAlignment="1">
      <alignment wrapText="1"/>
    </xf>
    <xf numFmtId="49" fontId="4" fillId="0" borderId="26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/>
    </xf>
    <xf numFmtId="49" fontId="13" fillId="0" borderId="26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4" fillId="0" borderId="22" xfId="0" applyFont="1" applyFill="1" applyBorder="1" applyAlignment="1">
      <alignment/>
    </xf>
    <xf numFmtId="0" fontId="17" fillId="33" borderId="26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left" indent="2"/>
    </xf>
    <xf numFmtId="0" fontId="1" fillId="0" borderId="58" xfId="0" applyFont="1" applyFill="1" applyBorder="1" applyAlignment="1">
      <alignment horizontal="left" indent="2"/>
    </xf>
    <xf numFmtId="0" fontId="1" fillId="0" borderId="48" xfId="0" applyFont="1" applyFill="1" applyBorder="1" applyAlignment="1">
      <alignment wrapText="1"/>
    </xf>
    <xf numFmtId="49" fontId="1" fillId="0" borderId="5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0" fontId="1" fillId="0" borderId="61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center"/>
    </xf>
    <xf numFmtId="0" fontId="1" fillId="0" borderId="38" xfId="0" applyFont="1" applyBorder="1" applyAlignment="1">
      <alignment wrapText="1"/>
    </xf>
    <xf numFmtId="0" fontId="1" fillId="0" borderId="63" xfId="0" applyFont="1" applyBorder="1" applyAlignment="1">
      <alignment wrapText="1"/>
    </xf>
    <xf numFmtId="49" fontId="1" fillId="0" borderId="3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57" xfId="0" applyFont="1" applyBorder="1" applyAlignment="1">
      <alignment horizontal="left" indent="2"/>
    </xf>
    <xf numFmtId="0" fontId="1" fillId="0" borderId="58" xfId="0" applyFont="1" applyBorder="1" applyAlignment="1">
      <alignment horizontal="left" indent="2"/>
    </xf>
    <xf numFmtId="0" fontId="1" fillId="0" borderId="64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left" wrapText="1"/>
    </xf>
    <xf numFmtId="0" fontId="1" fillId="0" borderId="62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49" fontId="1" fillId="0" borderId="65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9" fontId="1" fillId="0" borderId="66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57" xfId="0" applyFont="1" applyFill="1" applyBorder="1" applyAlignment="1">
      <alignment wrapText="1"/>
    </xf>
    <xf numFmtId="0" fontId="1" fillId="0" borderId="57" xfId="0" applyFont="1" applyFill="1" applyBorder="1" applyAlignment="1">
      <alignment/>
    </xf>
    <xf numFmtId="0" fontId="3" fillId="0" borderId="10" xfId="0" applyFont="1" applyBorder="1" applyAlignment="1">
      <alignment horizontal="center" vertical="top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70" xfId="0" applyNumberFormat="1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49" fontId="1" fillId="0" borderId="72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1"/>
  <sheetViews>
    <sheetView tabSelected="1" view="pageBreakPreview" zoomScaleSheetLayoutView="100" zoomScalePageLayoutView="0" workbookViewId="0" topLeftCell="D1">
      <selection activeCell="BB7" sqref="BB7"/>
    </sheetView>
  </sheetViews>
  <sheetFormatPr defaultColWidth="0.875" defaultRowHeight="12.75"/>
  <cols>
    <col min="1" max="16384" width="0.875" style="1" customWidth="1"/>
  </cols>
  <sheetData>
    <row r="1" spans="2:166" ht="15" customHeight="1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G1" s="14"/>
      <c r="BH1" s="14" t="s">
        <v>14</v>
      </c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T1" s="122" t="s">
        <v>0</v>
      </c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4"/>
    </row>
    <row r="2" spans="2:166" ht="1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X2" s="14"/>
      <c r="Y2" s="14"/>
      <c r="AA2" s="14"/>
      <c r="AB2" s="14" t="s">
        <v>15</v>
      </c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Q2" s="2" t="s">
        <v>2</v>
      </c>
      <c r="ET2" s="125" t="s">
        <v>37</v>
      </c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7"/>
    </row>
    <row r="3" spans="65:166" ht="15" customHeight="1">
      <c r="BM3" s="2" t="s">
        <v>3</v>
      </c>
      <c r="BO3" s="114" t="s">
        <v>135</v>
      </c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8">
        <v>201</v>
      </c>
      <c r="CK3" s="118"/>
      <c r="CL3" s="118"/>
      <c r="CM3" s="118"/>
      <c r="CN3" s="118"/>
      <c r="CO3" s="114">
        <v>4</v>
      </c>
      <c r="CP3" s="114"/>
      <c r="CR3" s="1" t="s">
        <v>4</v>
      </c>
      <c r="EQ3" s="2" t="s">
        <v>1</v>
      </c>
      <c r="ET3" s="112" t="s">
        <v>136</v>
      </c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113"/>
    </row>
    <row r="4" spans="1:166" ht="18.75" customHeight="1">
      <c r="A4" s="1" t="s">
        <v>58</v>
      </c>
      <c r="EQ4" s="2" t="s">
        <v>16</v>
      </c>
      <c r="ET4" s="128" t="s">
        <v>127</v>
      </c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30"/>
    </row>
    <row r="5" spans="1:166" ht="12" customHeight="1">
      <c r="A5" s="1" t="s">
        <v>59</v>
      </c>
      <c r="AI5" s="115" t="s">
        <v>124</v>
      </c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T5" s="112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113"/>
    </row>
    <row r="6" spans="1:166" ht="15" customHeight="1">
      <c r="A6" s="1" t="s">
        <v>5</v>
      </c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Q6" s="2" t="s">
        <v>62</v>
      </c>
      <c r="ET6" s="112" t="s">
        <v>128</v>
      </c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113"/>
    </row>
    <row r="7" spans="1:166" ht="15" customHeight="1">
      <c r="A7" s="1" t="s">
        <v>60</v>
      </c>
      <c r="ET7" s="112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113"/>
    </row>
    <row r="8" spans="1:166" ht="15" customHeight="1" thickBot="1">
      <c r="A8" s="1" t="s">
        <v>6</v>
      </c>
      <c r="EQ8" s="2" t="s">
        <v>7</v>
      </c>
      <c r="ET8" s="119">
        <v>383</v>
      </c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1"/>
    </row>
    <row r="9" spans="1:166" ht="19.5" customHeight="1">
      <c r="A9" s="110" t="s">
        <v>17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</row>
    <row r="10" spans="1:166" ht="11.25" customHeight="1">
      <c r="A10" s="93" t="s">
        <v>8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4"/>
      <c r="AN10" s="92" t="s">
        <v>20</v>
      </c>
      <c r="AO10" s="93"/>
      <c r="AP10" s="93"/>
      <c r="AQ10" s="93"/>
      <c r="AR10" s="93"/>
      <c r="AS10" s="94"/>
      <c r="AT10" s="92" t="s">
        <v>25</v>
      </c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4"/>
      <c r="BJ10" s="92" t="s">
        <v>73</v>
      </c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103" t="s">
        <v>21</v>
      </c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5"/>
      <c r="ET10" s="92" t="s">
        <v>26</v>
      </c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</row>
    <row r="11" spans="1:166" ht="45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7"/>
      <c r="AN11" s="95"/>
      <c r="AO11" s="96"/>
      <c r="AP11" s="96"/>
      <c r="AQ11" s="96"/>
      <c r="AR11" s="96"/>
      <c r="AS11" s="97"/>
      <c r="AT11" s="95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7"/>
      <c r="BJ11" s="95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7"/>
      <c r="CF11" s="104" t="s">
        <v>63</v>
      </c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5"/>
      <c r="CW11" s="103" t="s">
        <v>22</v>
      </c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5"/>
      <c r="DN11" s="103" t="s">
        <v>23</v>
      </c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5"/>
      <c r="EE11" s="103" t="s">
        <v>24</v>
      </c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5"/>
      <c r="ET11" s="95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</row>
    <row r="12" spans="1:166" ht="12" thickBot="1">
      <c r="A12" s="106">
        <v>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7"/>
      <c r="AN12" s="89">
        <v>2</v>
      </c>
      <c r="AO12" s="90"/>
      <c r="AP12" s="90"/>
      <c r="AQ12" s="90"/>
      <c r="AR12" s="90"/>
      <c r="AS12" s="91"/>
      <c r="AT12" s="89">
        <v>3</v>
      </c>
      <c r="AU12" s="90"/>
      <c r="AV12" s="90"/>
      <c r="AW12" s="90"/>
      <c r="AX12" s="90"/>
      <c r="AY12" s="90"/>
      <c r="AZ12" s="90"/>
      <c r="BA12" s="90"/>
      <c r="BB12" s="90"/>
      <c r="BC12" s="108"/>
      <c r="BD12" s="108"/>
      <c r="BE12" s="108"/>
      <c r="BF12" s="108"/>
      <c r="BG12" s="108"/>
      <c r="BH12" s="108"/>
      <c r="BI12" s="109"/>
      <c r="BJ12" s="89">
        <v>4</v>
      </c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1"/>
      <c r="CF12" s="89">
        <v>5</v>
      </c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1"/>
      <c r="CW12" s="89">
        <v>6</v>
      </c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1"/>
      <c r="DN12" s="89">
        <v>7</v>
      </c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1"/>
      <c r="EE12" s="89">
        <v>8</v>
      </c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1"/>
      <c r="ET12" s="89">
        <v>9</v>
      </c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</row>
    <row r="13" spans="1:166" ht="15.75" customHeight="1">
      <c r="A13" s="117" t="s">
        <v>18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87" t="s">
        <v>38</v>
      </c>
      <c r="AO13" s="88"/>
      <c r="AP13" s="88"/>
      <c r="AQ13" s="88"/>
      <c r="AR13" s="88"/>
      <c r="AS13" s="88"/>
      <c r="AT13" s="99" t="s">
        <v>45</v>
      </c>
      <c r="AU13" s="99"/>
      <c r="AV13" s="99"/>
      <c r="AW13" s="99"/>
      <c r="AX13" s="99"/>
      <c r="AY13" s="99"/>
      <c r="AZ13" s="99"/>
      <c r="BA13" s="99"/>
      <c r="BB13" s="99"/>
      <c r="BC13" s="100"/>
      <c r="BD13" s="101"/>
      <c r="BE13" s="101"/>
      <c r="BF13" s="101"/>
      <c r="BG13" s="101"/>
      <c r="BH13" s="101"/>
      <c r="BI13" s="102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9"/>
    </row>
    <row r="14" spans="1:166" ht="15.75" customHeight="1">
      <c r="A14" s="81" t="s">
        <v>19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2" t="s">
        <v>82</v>
      </c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4"/>
      <c r="BD14" s="85"/>
      <c r="BE14" s="85"/>
      <c r="BF14" s="85"/>
      <c r="BG14" s="85"/>
      <c r="BH14" s="85"/>
      <c r="BI14" s="8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98"/>
    </row>
    <row r="15" spans="1:166" ht="15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1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3"/>
      <c r="BD15" s="74"/>
      <c r="BE15" s="74"/>
      <c r="BF15" s="74"/>
      <c r="BG15" s="74"/>
      <c r="BH15" s="74"/>
      <c r="BI15" s="75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80"/>
    </row>
    <row r="16" spans="1:166" ht="15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1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3"/>
      <c r="BD16" s="74"/>
      <c r="BE16" s="74"/>
      <c r="BF16" s="74"/>
      <c r="BG16" s="74"/>
      <c r="BH16" s="74"/>
      <c r="BI16" s="75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80"/>
    </row>
    <row r="17" spans="1:166" ht="15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1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3"/>
      <c r="BD17" s="74"/>
      <c r="BE17" s="74"/>
      <c r="BF17" s="74"/>
      <c r="BG17" s="74"/>
      <c r="BH17" s="74"/>
      <c r="BI17" s="75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80"/>
    </row>
    <row r="18" spans="1:166" ht="15.7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3"/>
      <c r="BD18" s="64"/>
      <c r="BE18" s="64"/>
      <c r="BF18" s="64"/>
      <c r="BG18" s="64"/>
      <c r="BH18" s="64"/>
      <c r="BI18" s="65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9"/>
    </row>
    <row r="19" spans="1:166" ht="15.7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1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3"/>
      <c r="BD19" s="64"/>
      <c r="BE19" s="64"/>
      <c r="BF19" s="64"/>
      <c r="BG19" s="64"/>
      <c r="BH19" s="64"/>
      <c r="BI19" s="65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9"/>
    </row>
    <row r="20" spans="1:166" ht="15.7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9"/>
      <c r="AO20" s="54"/>
      <c r="AP20" s="54"/>
      <c r="AQ20" s="54"/>
      <c r="AR20" s="54"/>
      <c r="AS20" s="54"/>
      <c r="AT20" s="62"/>
      <c r="AU20" s="62"/>
      <c r="AV20" s="62"/>
      <c r="AW20" s="62"/>
      <c r="AX20" s="62"/>
      <c r="AY20" s="62"/>
      <c r="AZ20" s="62"/>
      <c r="BA20" s="62"/>
      <c r="BB20" s="62"/>
      <c r="BC20" s="63"/>
      <c r="BD20" s="64"/>
      <c r="BE20" s="64"/>
      <c r="BF20" s="64"/>
      <c r="BG20" s="64"/>
      <c r="BH20" s="64"/>
      <c r="BI20" s="65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9"/>
    </row>
    <row r="21" spans="1:166" ht="15.7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1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3"/>
      <c r="BD21" s="64"/>
      <c r="BE21" s="64"/>
      <c r="BF21" s="64"/>
      <c r="BG21" s="64"/>
      <c r="BH21" s="64"/>
      <c r="BI21" s="65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9"/>
    </row>
    <row r="22" spans="1:166" ht="15.7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1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3"/>
      <c r="BD22" s="64"/>
      <c r="BE22" s="64"/>
      <c r="BF22" s="64"/>
      <c r="BG22" s="64"/>
      <c r="BH22" s="64"/>
      <c r="BI22" s="65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9"/>
    </row>
    <row r="23" spans="1:166" ht="15.7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1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3"/>
      <c r="BD23" s="64"/>
      <c r="BE23" s="64"/>
      <c r="BF23" s="64"/>
      <c r="BG23" s="64"/>
      <c r="BH23" s="64"/>
      <c r="BI23" s="65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9"/>
    </row>
    <row r="24" spans="1:166" ht="15.7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9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5"/>
      <c r="BD24" s="56"/>
      <c r="BE24" s="56"/>
      <c r="BF24" s="56"/>
      <c r="BG24" s="56"/>
      <c r="BH24" s="56"/>
      <c r="BI24" s="57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8"/>
    </row>
    <row r="25" spans="1:166" ht="15.7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1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3"/>
      <c r="BD25" s="64"/>
      <c r="BE25" s="64"/>
      <c r="BF25" s="64"/>
      <c r="BG25" s="64"/>
      <c r="BH25" s="64"/>
      <c r="BI25" s="65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9"/>
    </row>
    <row r="26" spans="1:166" ht="15.7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1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3"/>
      <c r="BD26" s="64"/>
      <c r="BE26" s="64"/>
      <c r="BF26" s="64"/>
      <c r="BG26" s="64"/>
      <c r="BH26" s="64"/>
      <c r="BI26" s="65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9"/>
    </row>
    <row r="27" spans="1:166" ht="15.7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1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3"/>
      <c r="BD27" s="64"/>
      <c r="BE27" s="64"/>
      <c r="BF27" s="64"/>
      <c r="BG27" s="64"/>
      <c r="BH27" s="64"/>
      <c r="BI27" s="65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9"/>
    </row>
    <row r="28" spans="1:166" ht="15.7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1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3"/>
      <c r="BD28" s="64"/>
      <c r="BE28" s="64"/>
      <c r="BF28" s="64"/>
      <c r="BG28" s="64"/>
      <c r="BH28" s="64"/>
      <c r="BI28" s="65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9"/>
    </row>
    <row r="29" spans="1:166" ht="15.7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1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3"/>
      <c r="BD29" s="64"/>
      <c r="BE29" s="64"/>
      <c r="BF29" s="64"/>
      <c r="BG29" s="64"/>
      <c r="BH29" s="64"/>
      <c r="BI29" s="65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9"/>
    </row>
    <row r="30" spans="1:166" ht="15.7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1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3"/>
      <c r="BD30" s="64"/>
      <c r="BE30" s="64"/>
      <c r="BF30" s="64"/>
      <c r="BG30" s="64"/>
      <c r="BH30" s="64"/>
      <c r="BI30" s="65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9"/>
    </row>
    <row r="31" spans="1:166" ht="15.7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5"/>
      <c r="BD31" s="56"/>
      <c r="BE31" s="56"/>
      <c r="BF31" s="56"/>
      <c r="BG31" s="56"/>
      <c r="BH31" s="56"/>
      <c r="BI31" s="57"/>
      <c r="BJ31" s="49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2"/>
      <c r="CF31" s="49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2"/>
      <c r="CW31" s="49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2"/>
      <c r="DN31" s="49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2"/>
      <c r="EE31" s="49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2"/>
      <c r="ET31" s="49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1"/>
    </row>
  </sheetData>
  <sheetProtection/>
  <mergeCells count="204">
    <mergeCell ref="CW26:DM26"/>
    <mergeCell ref="DN26:ED26"/>
    <mergeCell ref="EE26:ES26"/>
    <mergeCell ref="ET19:FJ19"/>
    <mergeCell ref="CW20:DM20"/>
    <mergeCell ref="CW22:DM22"/>
    <mergeCell ref="DN22:ED22"/>
    <mergeCell ref="EE22:ES22"/>
    <mergeCell ref="DN25:ED25"/>
    <mergeCell ref="DN29:ED29"/>
    <mergeCell ref="ET8:FJ8"/>
    <mergeCell ref="ET5:FJ5"/>
    <mergeCell ref="ET7:FJ7"/>
    <mergeCell ref="ET1:FJ1"/>
    <mergeCell ref="ET2:FJ2"/>
    <mergeCell ref="ET3:FJ3"/>
    <mergeCell ref="ET4:FJ4"/>
    <mergeCell ref="ET25:FJ25"/>
    <mergeCell ref="ET26:FJ26"/>
    <mergeCell ref="EE30:ES30"/>
    <mergeCell ref="CF18:CV18"/>
    <mergeCell ref="CW18:DM18"/>
    <mergeCell ref="DN18:ED18"/>
    <mergeCell ref="EE18:ES18"/>
    <mergeCell ref="CF20:CV20"/>
    <mergeCell ref="CW19:DM19"/>
    <mergeCell ref="DN19:ED19"/>
    <mergeCell ref="EE20:ES20"/>
    <mergeCell ref="CF27:CV27"/>
    <mergeCell ref="ET29:FJ29"/>
    <mergeCell ref="ET17:FJ17"/>
    <mergeCell ref="EE25:ES25"/>
    <mergeCell ref="EE29:ES29"/>
    <mergeCell ref="EE27:ES27"/>
    <mergeCell ref="ET27:FJ27"/>
    <mergeCell ref="ET28:FJ28"/>
    <mergeCell ref="ET22:FJ22"/>
    <mergeCell ref="EE19:ES19"/>
    <mergeCell ref="BJ29:CE29"/>
    <mergeCell ref="CF29:CV29"/>
    <mergeCell ref="CW29:DM29"/>
    <mergeCell ref="CF25:CV25"/>
    <mergeCell ref="CW25:DM25"/>
    <mergeCell ref="BJ26:CE26"/>
    <mergeCell ref="BJ25:CE25"/>
    <mergeCell ref="CF28:CV28"/>
    <mergeCell ref="CW28:DM28"/>
    <mergeCell ref="CF26:CV26"/>
    <mergeCell ref="V6:EB6"/>
    <mergeCell ref="ET6:FJ6"/>
    <mergeCell ref="BO3:CI3"/>
    <mergeCell ref="AI5:EB5"/>
    <mergeCell ref="CO3:CP3"/>
    <mergeCell ref="A13:AM13"/>
    <mergeCell ref="CJ3:CN3"/>
    <mergeCell ref="CW11:DM11"/>
    <mergeCell ref="DN11:ED11"/>
    <mergeCell ref="EE11:ES11"/>
    <mergeCell ref="AT28:BI28"/>
    <mergeCell ref="BJ28:CE28"/>
    <mergeCell ref="A9:FJ9"/>
    <mergeCell ref="AT10:BI11"/>
    <mergeCell ref="BJ10:CE11"/>
    <mergeCell ref="CF14:CV14"/>
    <mergeCell ref="CW15:DM15"/>
    <mergeCell ref="CW27:DM27"/>
    <mergeCell ref="DN27:ED27"/>
    <mergeCell ref="A10:AM11"/>
    <mergeCell ref="A30:AM30"/>
    <mergeCell ref="AN30:AS30"/>
    <mergeCell ref="BJ30:CE30"/>
    <mergeCell ref="A25:AM25"/>
    <mergeCell ref="AN25:AS25"/>
    <mergeCell ref="AT25:BI25"/>
    <mergeCell ref="AT29:BI29"/>
    <mergeCell ref="A28:AM28"/>
    <mergeCell ref="A29:AM29"/>
    <mergeCell ref="AN29:AS29"/>
    <mergeCell ref="CW30:DM30"/>
    <mergeCell ref="DN30:ED30"/>
    <mergeCell ref="EE16:ES16"/>
    <mergeCell ref="DN28:ED28"/>
    <mergeCell ref="EE28:ES28"/>
    <mergeCell ref="CW17:DM17"/>
    <mergeCell ref="DN17:ED17"/>
    <mergeCell ref="CW24:DM24"/>
    <mergeCell ref="CW23:DM23"/>
    <mergeCell ref="DN23:ED23"/>
    <mergeCell ref="AN12:AS12"/>
    <mergeCell ref="CF10:ES10"/>
    <mergeCell ref="CF11:CV11"/>
    <mergeCell ref="A12:AM12"/>
    <mergeCell ref="AT12:BI12"/>
    <mergeCell ref="BJ12:CE12"/>
    <mergeCell ref="ET12:FJ12"/>
    <mergeCell ref="CF12:CV12"/>
    <mergeCell ref="CW12:DM12"/>
    <mergeCell ref="AN10:AS11"/>
    <mergeCell ref="ET10:FJ11"/>
    <mergeCell ref="ET14:FJ14"/>
    <mergeCell ref="DN12:ED12"/>
    <mergeCell ref="EE12:ES12"/>
    <mergeCell ref="AT13:BI13"/>
    <mergeCell ref="BJ13:CE13"/>
    <mergeCell ref="CF13:CV13"/>
    <mergeCell ref="A14:AM14"/>
    <mergeCell ref="AN14:AS14"/>
    <mergeCell ref="AT14:BI14"/>
    <mergeCell ref="BJ14:CE14"/>
    <mergeCell ref="EE21:ES21"/>
    <mergeCell ref="CF17:CV17"/>
    <mergeCell ref="BJ17:CE17"/>
    <mergeCell ref="DN20:ED20"/>
    <mergeCell ref="AN13:AS13"/>
    <mergeCell ref="ET13:FJ13"/>
    <mergeCell ref="ET15:FJ15"/>
    <mergeCell ref="ET16:FJ16"/>
    <mergeCell ref="EE17:ES17"/>
    <mergeCell ref="ET20:FJ20"/>
    <mergeCell ref="ET21:FJ21"/>
    <mergeCell ref="ET18:FJ18"/>
    <mergeCell ref="EE13:ES13"/>
    <mergeCell ref="EE14:ES14"/>
    <mergeCell ref="EE15:ES15"/>
    <mergeCell ref="CW14:DM14"/>
    <mergeCell ref="DN14:ED14"/>
    <mergeCell ref="DN13:ED13"/>
    <mergeCell ref="CW13:DM13"/>
    <mergeCell ref="CW16:DM16"/>
    <mergeCell ref="DN16:ED16"/>
    <mergeCell ref="DN15:ED15"/>
    <mergeCell ref="ET30:FJ30"/>
    <mergeCell ref="AT30:BI30"/>
    <mergeCell ref="CF30:CV30"/>
    <mergeCell ref="CF15:CV15"/>
    <mergeCell ref="CF16:CV16"/>
    <mergeCell ref="BJ20:CE20"/>
    <mergeCell ref="CF19:CV19"/>
    <mergeCell ref="AT20:BI20"/>
    <mergeCell ref="BJ16:CE16"/>
    <mergeCell ref="BJ18:CE18"/>
    <mergeCell ref="A15:AM15"/>
    <mergeCell ref="AN15:AS15"/>
    <mergeCell ref="AT15:BI15"/>
    <mergeCell ref="BJ15:CE15"/>
    <mergeCell ref="A16:AM16"/>
    <mergeCell ref="AN16:AS16"/>
    <mergeCell ref="AT16:BI16"/>
    <mergeCell ref="A17:AM17"/>
    <mergeCell ref="AN17:AS17"/>
    <mergeCell ref="AT17:BI17"/>
    <mergeCell ref="A18:AM18"/>
    <mergeCell ref="AN18:AS18"/>
    <mergeCell ref="AT18:BI18"/>
    <mergeCell ref="A19:AM19"/>
    <mergeCell ref="AN19:AS19"/>
    <mergeCell ref="AT19:BI19"/>
    <mergeCell ref="BJ19:CE19"/>
    <mergeCell ref="CW21:DM21"/>
    <mergeCell ref="DN21:ED21"/>
    <mergeCell ref="A20:AM20"/>
    <mergeCell ref="A21:AM21"/>
    <mergeCell ref="AN21:AS21"/>
    <mergeCell ref="AT21:BI21"/>
    <mergeCell ref="BJ21:CE21"/>
    <mergeCell ref="AN20:AS20"/>
    <mergeCell ref="CF21:CV21"/>
    <mergeCell ref="A22:AM22"/>
    <mergeCell ref="AN22:AS22"/>
    <mergeCell ref="AT22:BI22"/>
    <mergeCell ref="BJ22:CE22"/>
    <mergeCell ref="CF22:CV22"/>
    <mergeCell ref="CF24:CV24"/>
    <mergeCell ref="CF23:CV23"/>
    <mergeCell ref="DN24:ED24"/>
    <mergeCell ref="ET24:FJ24"/>
    <mergeCell ref="ET23:FJ23"/>
    <mergeCell ref="EE23:ES23"/>
    <mergeCell ref="EE24:ES24"/>
    <mergeCell ref="AT23:BI23"/>
    <mergeCell ref="BJ23:CE23"/>
    <mergeCell ref="A23:AM23"/>
    <mergeCell ref="BJ24:CE24"/>
    <mergeCell ref="AN28:AS28"/>
    <mergeCell ref="A26:AM26"/>
    <mergeCell ref="AN26:AS26"/>
    <mergeCell ref="AN23:AS23"/>
    <mergeCell ref="AT26:BI26"/>
    <mergeCell ref="BJ27:CE27"/>
    <mergeCell ref="A24:AM24"/>
    <mergeCell ref="AN24:AS24"/>
    <mergeCell ref="AT24:BI24"/>
    <mergeCell ref="A27:AM27"/>
    <mergeCell ref="AN27:AS27"/>
    <mergeCell ref="AT27:BI27"/>
    <mergeCell ref="ET31:FJ31"/>
    <mergeCell ref="BJ31:CE31"/>
    <mergeCell ref="A31:AM31"/>
    <mergeCell ref="AN31:AS31"/>
    <mergeCell ref="AT31:BI31"/>
    <mergeCell ref="CF31:CV31"/>
    <mergeCell ref="CW31:DM31"/>
    <mergeCell ref="DN31:ED31"/>
    <mergeCell ref="EE31:ES3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P74"/>
  <sheetViews>
    <sheetView view="pageBreakPreview" zoomScaleSheetLayoutView="100" zoomScalePageLayoutView="0" workbookViewId="0" topLeftCell="A1">
      <selection activeCell="CN16" sqref="CN16:DC16"/>
    </sheetView>
  </sheetViews>
  <sheetFormatPr defaultColWidth="0.875" defaultRowHeight="12.75"/>
  <cols>
    <col min="1" max="32" width="0.875" style="1" customWidth="1"/>
    <col min="33" max="33" width="0.6171875" style="1" customWidth="1"/>
    <col min="34" max="35" width="0.875" style="1" hidden="1" customWidth="1"/>
    <col min="36" max="36" width="0.2421875" style="1" customWidth="1"/>
    <col min="37" max="41" width="0.875" style="1" customWidth="1"/>
    <col min="42" max="42" width="0.74609375" style="1" customWidth="1"/>
    <col min="43" max="48" width="0.875" style="1" hidden="1" customWidth="1"/>
    <col min="49" max="59" width="0.875" style="1" customWidth="1"/>
    <col min="60" max="60" width="13.00390625" style="1" customWidth="1"/>
    <col min="61" max="75" width="0.875" style="1" customWidth="1"/>
    <col min="76" max="76" width="0.2421875" style="1" customWidth="1"/>
    <col min="77" max="78" width="0.875" style="1" hidden="1" customWidth="1"/>
    <col min="79" max="90" width="0.875" style="1" customWidth="1"/>
    <col min="91" max="91" width="2.25390625" style="1" customWidth="1"/>
    <col min="92" max="116" width="0.875" style="1" customWidth="1"/>
    <col min="117" max="120" width="0.875" style="1" hidden="1" customWidth="1"/>
    <col min="121" max="131" width="0.875" style="1" customWidth="1"/>
    <col min="132" max="132" width="0.12890625" style="1" customWidth="1"/>
    <col min="133" max="133" width="0.875" style="1" hidden="1" customWidth="1"/>
    <col min="134" max="158" width="0.875" style="1" customWidth="1"/>
    <col min="159" max="159" width="1.37890625" style="1" customWidth="1"/>
    <col min="160" max="171" width="0.875" style="1" customWidth="1"/>
    <col min="172" max="172" width="1.75390625" style="1" customWidth="1"/>
    <col min="173" max="16384" width="0.875" style="1" customWidth="1"/>
  </cols>
  <sheetData>
    <row r="1" spans="2:172" ht="0.7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P1" s="2" t="s">
        <v>75</v>
      </c>
    </row>
    <row r="2" spans="2:172" ht="0.7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P2" s="2"/>
    </row>
    <row r="3" spans="2:172" ht="0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P3" s="2"/>
    </row>
    <row r="4" spans="2:172" ht="0.7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P4" s="2"/>
    </row>
    <row r="5" spans="1:172" ht="13.5" customHeight="1">
      <c r="A5" s="110" t="s">
        <v>31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</row>
    <row r="6" spans="1:172" ht="11.25" customHeight="1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4"/>
      <c r="AK6" s="92"/>
      <c r="AL6" s="93"/>
      <c r="AM6" s="93"/>
      <c r="AN6" s="93"/>
      <c r="AO6" s="93"/>
      <c r="AP6" s="93"/>
      <c r="AQ6" s="16"/>
      <c r="AR6" s="16"/>
      <c r="AS6" s="16"/>
      <c r="AT6" s="16"/>
      <c r="AU6" s="16"/>
      <c r="AV6" s="16"/>
      <c r="AW6" s="188" t="s">
        <v>64</v>
      </c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90"/>
      <c r="BI6" s="92" t="s">
        <v>61</v>
      </c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4"/>
      <c r="CA6" s="92" t="s">
        <v>28</v>
      </c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4"/>
      <c r="CN6" s="103" t="s">
        <v>21</v>
      </c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5"/>
      <c r="EQ6" s="103" t="s">
        <v>30</v>
      </c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</row>
    <row r="7" spans="1:172" ht="21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7"/>
      <c r="AK7" s="95"/>
      <c r="AL7" s="96"/>
      <c r="AM7" s="96"/>
      <c r="AN7" s="96"/>
      <c r="AO7" s="96"/>
      <c r="AP7" s="96"/>
      <c r="AQ7" s="17"/>
      <c r="AR7" s="17"/>
      <c r="AS7" s="17"/>
      <c r="AT7" s="17"/>
      <c r="AU7" s="17"/>
      <c r="AV7" s="17"/>
      <c r="AW7" s="191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3"/>
      <c r="BI7" s="95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7"/>
      <c r="CA7" s="95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7"/>
      <c r="CN7" s="104" t="s">
        <v>63</v>
      </c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5"/>
      <c r="DD7" s="103" t="s">
        <v>22</v>
      </c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5"/>
      <c r="DQ7" s="103" t="s">
        <v>23</v>
      </c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5"/>
      <c r="ED7" s="103" t="s">
        <v>24</v>
      </c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5"/>
      <c r="EQ7" s="95" t="s">
        <v>29</v>
      </c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7"/>
      <c r="FD7" s="95" t="s">
        <v>36</v>
      </c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</row>
    <row r="8" spans="1:172" ht="12" thickBot="1">
      <c r="A8" s="106">
        <v>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7"/>
      <c r="AK8" s="89"/>
      <c r="AL8" s="90"/>
      <c r="AM8" s="90"/>
      <c r="AN8" s="90"/>
      <c r="AO8" s="90"/>
      <c r="AP8" s="90"/>
      <c r="AQ8" s="18"/>
      <c r="AR8" s="18"/>
      <c r="AS8" s="18"/>
      <c r="AT8" s="18"/>
      <c r="AU8" s="18"/>
      <c r="AV8" s="18"/>
      <c r="AW8" s="89">
        <v>3</v>
      </c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1"/>
      <c r="BI8" s="89">
        <v>4</v>
      </c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1"/>
      <c r="CA8" s="89">
        <v>5</v>
      </c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>
        <v>6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1"/>
      <c r="DD8" s="89">
        <v>7</v>
      </c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1"/>
      <c r="DQ8" s="89">
        <v>8</v>
      </c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1"/>
      <c r="ED8" s="89">
        <v>9</v>
      </c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1"/>
      <c r="EQ8" s="89">
        <v>10</v>
      </c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89">
        <v>11</v>
      </c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</row>
    <row r="9" spans="1:172" ht="15" customHeight="1" thickBot="1">
      <c r="A9" s="117" t="s">
        <v>27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269"/>
      <c r="AL9" s="270"/>
      <c r="AM9" s="270"/>
      <c r="AN9" s="270"/>
      <c r="AO9" s="270"/>
      <c r="AP9" s="271"/>
      <c r="AQ9" s="19"/>
      <c r="AR9" s="19"/>
      <c r="AS9" s="19"/>
      <c r="AT9" s="19"/>
      <c r="AU9" s="19"/>
      <c r="AV9" s="19"/>
      <c r="AW9" s="272" t="s">
        <v>45</v>
      </c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4"/>
      <c r="BI9" s="210">
        <f>BI10+BI14+BI17+BI21+BI26+BI28+BI33+BI39+BI43+BI45+BI51</f>
        <v>15656178</v>
      </c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6"/>
      <c r="BY9" s="26"/>
      <c r="BZ9" s="27"/>
      <c r="CA9" s="210">
        <f>CA10+CA14+CA17+CA21+CA26+CA28+CA33++CA39+CA43+CA45+CA51</f>
        <v>15491088.52</v>
      </c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80"/>
      <c r="CN9" s="178">
        <f>CN10+CN14+CN17+CN21+CN26+CN28+CN33+CN39+CN43+CN45+CN51</f>
        <v>15491088.52</v>
      </c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80"/>
      <c r="DD9" s="178" t="s">
        <v>92</v>
      </c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80"/>
      <c r="DQ9" s="185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7"/>
      <c r="ED9" s="178">
        <f>CN9</f>
        <v>15491088.52</v>
      </c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80"/>
      <c r="EQ9" s="210">
        <f>BI9-CA9</f>
        <v>165089.48000000045</v>
      </c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2"/>
      <c r="FD9" s="198">
        <f>CA9-ED9</f>
        <v>0</v>
      </c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99"/>
    </row>
    <row r="10" spans="1:172" ht="22.5" customHeight="1" thickBot="1">
      <c r="A10" s="267" t="s">
        <v>94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8"/>
      <c r="AK10" s="266"/>
      <c r="AL10" s="266"/>
      <c r="AM10" s="266"/>
      <c r="AN10" s="266"/>
      <c r="AO10" s="266"/>
      <c r="AP10" s="266"/>
      <c r="AQ10" s="22"/>
      <c r="AR10" s="22"/>
      <c r="AS10" s="22"/>
      <c r="AT10" s="22"/>
      <c r="AU10" s="22"/>
      <c r="AV10" s="22"/>
      <c r="AW10" s="196" t="s">
        <v>98</v>
      </c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215">
        <f>BI11+BI12+BI13</f>
        <v>7787980</v>
      </c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7">
        <f>CA11+CA12+CA13</f>
        <v>7761144</v>
      </c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>
        <f>CN11+CN12+CN13</f>
        <v>7761144</v>
      </c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 t="s">
        <v>92</v>
      </c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3" t="s">
        <v>92</v>
      </c>
      <c r="DR10" s="213"/>
      <c r="DS10" s="213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  <c r="ED10" s="215">
        <f aca="true" t="shared" si="0" ref="ED10:ED17">CN10</f>
        <v>7761144</v>
      </c>
      <c r="EE10" s="215"/>
      <c r="EF10" s="215"/>
      <c r="EG10" s="215"/>
      <c r="EH10" s="215"/>
      <c r="EI10" s="215"/>
      <c r="EJ10" s="215"/>
      <c r="EK10" s="215"/>
      <c r="EL10" s="215"/>
      <c r="EM10" s="215"/>
      <c r="EN10" s="215"/>
      <c r="EO10" s="215"/>
      <c r="EP10" s="215"/>
      <c r="EQ10" s="217">
        <f aca="true" t="shared" si="1" ref="EQ10:EQ17">BI10-CA10</f>
        <v>26836</v>
      </c>
      <c r="ER10" s="215"/>
      <c r="ES10" s="215"/>
      <c r="ET10" s="215"/>
      <c r="EU10" s="215"/>
      <c r="EV10" s="215"/>
      <c r="EW10" s="215"/>
      <c r="EX10" s="215"/>
      <c r="EY10" s="215"/>
      <c r="EZ10" s="215"/>
      <c r="FA10" s="215"/>
      <c r="FB10" s="215"/>
      <c r="FC10" s="215"/>
      <c r="FD10" s="213">
        <f aca="true" t="shared" si="2" ref="FD10:FD20">CA10-ED10</f>
        <v>0</v>
      </c>
      <c r="FE10" s="213"/>
      <c r="FF10" s="213"/>
      <c r="FG10" s="213"/>
      <c r="FH10" s="213"/>
      <c r="FI10" s="213"/>
      <c r="FJ10" s="213"/>
      <c r="FK10" s="213"/>
      <c r="FL10" s="213"/>
      <c r="FM10" s="213"/>
      <c r="FN10" s="213"/>
      <c r="FO10" s="213"/>
      <c r="FP10" s="216"/>
    </row>
    <row r="11" spans="1:172" ht="15.75" customHeight="1" thickBot="1">
      <c r="A11" s="195" t="s">
        <v>79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71" t="s">
        <v>86</v>
      </c>
      <c r="AL11" s="171"/>
      <c r="AM11" s="171"/>
      <c r="AN11" s="171"/>
      <c r="AO11" s="171"/>
      <c r="AP11" s="171"/>
      <c r="AQ11" s="37"/>
      <c r="AR11" s="37"/>
      <c r="AS11" s="37"/>
      <c r="AT11" s="37"/>
      <c r="AU11" s="37"/>
      <c r="AV11" s="37"/>
      <c r="AW11" s="135" t="s">
        <v>99</v>
      </c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2" t="s">
        <v>92</v>
      </c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209" t="s">
        <v>92</v>
      </c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143">
        <f t="shared" si="0"/>
        <v>0</v>
      </c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>
        <f t="shared" si="1"/>
        <v>0</v>
      </c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83">
        <f t="shared" si="2"/>
        <v>0</v>
      </c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4"/>
    </row>
    <row r="12" spans="1:172" ht="15.75" customHeight="1" thickBot="1">
      <c r="A12" s="70" t="s">
        <v>79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171" t="s">
        <v>97</v>
      </c>
      <c r="AL12" s="171"/>
      <c r="AM12" s="171"/>
      <c r="AN12" s="171"/>
      <c r="AO12" s="171"/>
      <c r="AP12" s="171"/>
      <c r="AQ12" s="37"/>
      <c r="AR12" s="37"/>
      <c r="AS12" s="37"/>
      <c r="AT12" s="37"/>
      <c r="AU12" s="37"/>
      <c r="AV12" s="37"/>
      <c r="AW12" s="135" t="s">
        <v>99</v>
      </c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69">
        <v>7645280</v>
      </c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74">
        <v>7645280</v>
      </c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43">
        <v>7645280</v>
      </c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2" t="s">
        <v>92</v>
      </c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209" t="s">
        <v>92</v>
      </c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143">
        <f t="shared" si="0"/>
        <v>7645280</v>
      </c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>
        <f t="shared" si="1"/>
        <v>0</v>
      </c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204">
        <f t="shared" si="2"/>
        <v>0</v>
      </c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5"/>
    </row>
    <row r="13" spans="1:172" ht="17.25" customHeight="1" thickBot="1">
      <c r="A13" s="60" t="s">
        <v>79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275" t="s">
        <v>87</v>
      </c>
      <c r="AL13" s="275"/>
      <c r="AM13" s="275"/>
      <c r="AN13" s="275"/>
      <c r="AO13" s="275"/>
      <c r="AP13" s="275"/>
      <c r="AQ13" s="39"/>
      <c r="AR13" s="39"/>
      <c r="AS13" s="39"/>
      <c r="AT13" s="39"/>
      <c r="AU13" s="39"/>
      <c r="AV13" s="39"/>
      <c r="AW13" s="172" t="s">
        <v>99</v>
      </c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265">
        <v>142700</v>
      </c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173">
        <v>115864</v>
      </c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69">
        <v>115864</v>
      </c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247" t="s">
        <v>92</v>
      </c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00" t="s">
        <v>92</v>
      </c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169">
        <f t="shared" si="0"/>
        <v>115864</v>
      </c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>
        <f t="shared" si="1"/>
        <v>26836</v>
      </c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204">
        <f t="shared" si="2"/>
        <v>0</v>
      </c>
      <c r="FE13" s="204"/>
      <c r="FF13" s="204"/>
      <c r="FG13" s="204"/>
      <c r="FH13" s="204"/>
      <c r="FI13" s="204"/>
      <c r="FJ13" s="204"/>
      <c r="FK13" s="204"/>
      <c r="FL13" s="204"/>
      <c r="FM13" s="204"/>
      <c r="FN13" s="204"/>
      <c r="FO13" s="204"/>
      <c r="FP13" s="205"/>
    </row>
    <row r="14" spans="1:172" ht="13.5" customHeight="1" thickBot="1">
      <c r="A14" s="246" t="s">
        <v>80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29" t="s">
        <v>97</v>
      </c>
      <c r="AL14" s="229"/>
      <c r="AM14" s="229"/>
      <c r="AN14" s="229"/>
      <c r="AO14" s="229"/>
      <c r="AP14" s="229"/>
      <c r="AQ14" s="21"/>
      <c r="AR14" s="21"/>
      <c r="AS14" s="21"/>
      <c r="AT14" s="21"/>
      <c r="AU14" s="21"/>
      <c r="AV14" s="21"/>
      <c r="AW14" s="196" t="s">
        <v>100</v>
      </c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75">
        <f>BI16+BI15</f>
        <v>24500</v>
      </c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7"/>
      <c r="BY14" s="36"/>
      <c r="BZ14" s="36"/>
      <c r="CA14" s="152">
        <f>CA16+CA15</f>
        <v>20000</v>
      </c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4"/>
      <c r="CN14" s="152">
        <f>CN16+CN15</f>
        <v>20000</v>
      </c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4"/>
      <c r="DD14" s="142" t="s">
        <v>92</v>
      </c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209" t="s">
        <v>92</v>
      </c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142">
        <f t="shared" si="0"/>
        <v>20000</v>
      </c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>
        <f t="shared" si="1"/>
        <v>4500</v>
      </c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200">
        <f t="shared" si="2"/>
        <v>0</v>
      </c>
      <c r="FE14" s="200"/>
      <c r="FF14" s="200"/>
      <c r="FG14" s="200"/>
      <c r="FH14" s="200"/>
      <c r="FI14" s="200"/>
      <c r="FJ14" s="200"/>
      <c r="FK14" s="200"/>
      <c r="FL14" s="200"/>
      <c r="FM14" s="200"/>
      <c r="FN14" s="200"/>
      <c r="FO14" s="200"/>
      <c r="FP14" s="201"/>
    </row>
    <row r="15" spans="1:172" ht="13.5" customHeight="1" thickBot="1">
      <c r="A15" s="246" t="s">
        <v>80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89" t="s">
        <v>86</v>
      </c>
      <c r="AL15" s="290"/>
      <c r="AM15" s="290"/>
      <c r="AN15" s="290"/>
      <c r="AO15" s="290"/>
      <c r="AP15" s="291"/>
      <c r="AQ15" s="21"/>
      <c r="AR15" s="21"/>
      <c r="AS15" s="21"/>
      <c r="AT15" s="21"/>
      <c r="AU15" s="21"/>
      <c r="AV15" s="21"/>
      <c r="AW15" s="196" t="s">
        <v>100</v>
      </c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75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7"/>
      <c r="BY15" s="36"/>
      <c r="BZ15" s="36"/>
      <c r="CA15" s="152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4"/>
      <c r="CN15" s="152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4"/>
      <c r="DD15" s="152"/>
      <c r="DE15" s="153"/>
      <c r="DF15" s="153"/>
      <c r="DG15" s="153"/>
      <c r="DH15" s="153"/>
      <c r="DI15" s="153"/>
      <c r="DJ15" s="153"/>
      <c r="DK15" s="153"/>
      <c r="DL15" s="154"/>
      <c r="DM15" s="30"/>
      <c r="DN15" s="30"/>
      <c r="DO15" s="30"/>
      <c r="DP15" s="30"/>
      <c r="DQ15" s="158"/>
      <c r="DR15" s="159"/>
      <c r="DS15" s="159"/>
      <c r="DT15" s="159"/>
      <c r="DU15" s="159"/>
      <c r="DV15" s="159"/>
      <c r="DW15" s="159"/>
      <c r="DX15" s="159"/>
      <c r="DY15" s="159"/>
      <c r="DZ15" s="159"/>
      <c r="EA15" s="214"/>
      <c r="EB15" s="31"/>
      <c r="EC15" s="31"/>
      <c r="ED15" s="218">
        <f>CN15</f>
        <v>0</v>
      </c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143">
        <f>BI15-CA15</f>
        <v>0</v>
      </c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83">
        <f>CA15-ED15</f>
        <v>0</v>
      </c>
      <c r="FE15" s="183"/>
      <c r="FF15" s="183"/>
      <c r="FG15" s="183"/>
      <c r="FH15" s="183"/>
      <c r="FI15" s="183"/>
      <c r="FJ15" s="183"/>
      <c r="FK15" s="183"/>
      <c r="FL15" s="183"/>
      <c r="FM15" s="183"/>
      <c r="FN15" s="183"/>
      <c r="FO15" s="183"/>
      <c r="FP15" s="184"/>
    </row>
    <row r="16" spans="1:172" ht="15" customHeight="1" thickBot="1">
      <c r="A16" s="195" t="s">
        <v>80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71" t="s">
        <v>97</v>
      </c>
      <c r="AL16" s="171"/>
      <c r="AM16" s="171"/>
      <c r="AN16" s="171"/>
      <c r="AO16" s="171"/>
      <c r="AP16" s="171"/>
      <c r="AQ16" s="37"/>
      <c r="AR16" s="37"/>
      <c r="AS16" s="37"/>
      <c r="AT16" s="37"/>
      <c r="AU16" s="37"/>
      <c r="AV16" s="37"/>
      <c r="AW16" s="135" t="s">
        <v>100</v>
      </c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44">
        <v>24500</v>
      </c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6"/>
      <c r="BY16" s="36"/>
      <c r="BZ16" s="36"/>
      <c r="CA16" s="143">
        <v>20000</v>
      </c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>
        <v>20000</v>
      </c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2" t="s">
        <v>92</v>
      </c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209" t="s">
        <v>92</v>
      </c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18">
        <f t="shared" si="0"/>
        <v>20000</v>
      </c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143">
        <f t="shared" si="1"/>
        <v>4500</v>
      </c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83">
        <f t="shared" si="2"/>
        <v>0</v>
      </c>
      <c r="FE16" s="183"/>
      <c r="FF16" s="183"/>
      <c r="FG16" s="183"/>
      <c r="FH16" s="183"/>
      <c r="FI16" s="183"/>
      <c r="FJ16" s="183"/>
      <c r="FK16" s="183"/>
      <c r="FL16" s="183"/>
      <c r="FM16" s="183"/>
      <c r="FN16" s="183"/>
      <c r="FO16" s="183"/>
      <c r="FP16" s="184"/>
    </row>
    <row r="17" spans="1:172" ht="15.75" customHeight="1" thickBot="1">
      <c r="A17" s="246" t="s">
        <v>81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64"/>
      <c r="AL17" s="264"/>
      <c r="AM17" s="264"/>
      <c r="AN17" s="264"/>
      <c r="AO17" s="264"/>
      <c r="AP17" s="264"/>
      <c r="AQ17" s="21"/>
      <c r="AR17" s="21"/>
      <c r="AS17" s="21"/>
      <c r="AT17" s="21"/>
      <c r="AU17" s="21"/>
      <c r="AV17" s="21"/>
      <c r="AW17" s="196" t="s">
        <v>101</v>
      </c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247">
        <f>BI18+BI19+BI20</f>
        <v>2349320</v>
      </c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142">
        <f>CA18+CA19+CA20</f>
        <v>2341200.11</v>
      </c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>
        <f>CN18+CN19+CN20</f>
        <v>2341200.11</v>
      </c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 t="s">
        <v>92</v>
      </c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209" t="s">
        <v>92</v>
      </c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142">
        <f t="shared" si="0"/>
        <v>2341200.11</v>
      </c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>
        <f t="shared" si="1"/>
        <v>8119.89000000013</v>
      </c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200">
        <f t="shared" si="2"/>
        <v>0</v>
      </c>
      <c r="FE17" s="200"/>
      <c r="FF17" s="200"/>
      <c r="FG17" s="200"/>
      <c r="FH17" s="200"/>
      <c r="FI17" s="200"/>
      <c r="FJ17" s="200"/>
      <c r="FK17" s="200"/>
      <c r="FL17" s="200"/>
      <c r="FM17" s="200"/>
      <c r="FN17" s="200"/>
      <c r="FO17" s="200"/>
      <c r="FP17" s="201"/>
    </row>
    <row r="18" spans="1:172" ht="15.75" customHeight="1" thickBot="1">
      <c r="A18" s="195" t="s">
        <v>81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71" t="s">
        <v>86</v>
      </c>
      <c r="AL18" s="171"/>
      <c r="AM18" s="171"/>
      <c r="AN18" s="171"/>
      <c r="AO18" s="171"/>
      <c r="AP18" s="171"/>
      <c r="AQ18" s="37"/>
      <c r="AR18" s="37"/>
      <c r="AS18" s="37"/>
      <c r="AT18" s="37"/>
      <c r="AU18" s="37"/>
      <c r="AV18" s="37"/>
      <c r="AW18" s="135" t="s">
        <v>101</v>
      </c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2" t="s">
        <v>92</v>
      </c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209" t="s">
        <v>92</v>
      </c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143">
        <f>CN18</f>
        <v>0</v>
      </c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>
        <f aca="true" t="shared" si="3" ref="EQ18:EQ23">BI18-CA18</f>
        <v>0</v>
      </c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244">
        <f t="shared" si="2"/>
        <v>0</v>
      </c>
      <c r="FE18" s="244"/>
      <c r="FF18" s="244"/>
      <c r="FG18" s="244"/>
      <c r="FH18" s="244"/>
      <c r="FI18" s="244"/>
      <c r="FJ18" s="244"/>
      <c r="FK18" s="244"/>
      <c r="FL18" s="244"/>
      <c r="FM18" s="244"/>
      <c r="FN18" s="244"/>
      <c r="FO18" s="244"/>
      <c r="FP18" s="245"/>
    </row>
    <row r="19" spans="1:172" ht="15.75" customHeight="1" thickBot="1">
      <c r="A19" s="195" t="s">
        <v>81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71" t="s">
        <v>97</v>
      </c>
      <c r="AL19" s="171"/>
      <c r="AM19" s="171"/>
      <c r="AN19" s="171"/>
      <c r="AO19" s="171"/>
      <c r="AP19" s="171"/>
      <c r="AQ19" s="37"/>
      <c r="AR19" s="37"/>
      <c r="AS19" s="37"/>
      <c r="AT19" s="37"/>
      <c r="AU19" s="37"/>
      <c r="AV19" s="37"/>
      <c r="AW19" s="135" t="s">
        <v>101</v>
      </c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44">
        <v>2306220</v>
      </c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6"/>
      <c r="BY19" s="36"/>
      <c r="BZ19" s="36"/>
      <c r="CA19" s="143">
        <v>2306211.03</v>
      </c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>
        <v>2306211.03</v>
      </c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2" t="s">
        <v>92</v>
      </c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209" t="s">
        <v>92</v>
      </c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143">
        <f>CN19</f>
        <v>2306211.03</v>
      </c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>
        <f t="shared" si="3"/>
        <v>8.970000000204891</v>
      </c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204">
        <f t="shared" si="2"/>
        <v>0</v>
      </c>
      <c r="FE19" s="204"/>
      <c r="FF19" s="204"/>
      <c r="FG19" s="204"/>
      <c r="FH19" s="204"/>
      <c r="FI19" s="204"/>
      <c r="FJ19" s="204"/>
      <c r="FK19" s="204"/>
      <c r="FL19" s="204"/>
      <c r="FM19" s="204"/>
      <c r="FN19" s="204"/>
      <c r="FO19" s="204"/>
      <c r="FP19" s="205"/>
    </row>
    <row r="20" spans="1:172" ht="15.75" customHeight="1" thickBot="1">
      <c r="A20" s="195" t="s">
        <v>81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275" t="s">
        <v>87</v>
      </c>
      <c r="AL20" s="275"/>
      <c r="AM20" s="275"/>
      <c r="AN20" s="275"/>
      <c r="AO20" s="275"/>
      <c r="AP20" s="275"/>
      <c r="AQ20" s="39"/>
      <c r="AR20" s="39"/>
      <c r="AS20" s="39"/>
      <c r="AT20" s="39"/>
      <c r="AU20" s="39"/>
      <c r="AV20" s="39"/>
      <c r="AW20" s="172" t="s">
        <v>101</v>
      </c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265">
        <v>43100</v>
      </c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143">
        <v>34989.08</v>
      </c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>
        <v>34989.08</v>
      </c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 t="s">
        <v>92</v>
      </c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252" t="s">
        <v>92</v>
      </c>
      <c r="DR20" s="252"/>
      <c r="DS20" s="252"/>
      <c r="DT20" s="252"/>
      <c r="DU20" s="252"/>
      <c r="DV20" s="252"/>
      <c r="DW20" s="252"/>
      <c r="DX20" s="252"/>
      <c r="DY20" s="252"/>
      <c r="DZ20" s="252"/>
      <c r="EA20" s="252"/>
      <c r="EB20" s="181"/>
      <c r="EC20" s="181"/>
      <c r="ED20" s="143">
        <f>CN20</f>
        <v>34989.08</v>
      </c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>
        <f t="shared" si="3"/>
        <v>8110.919999999998</v>
      </c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259">
        <f t="shared" si="2"/>
        <v>0</v>
      </c>
      <c r="FE20" s="259"/>
      <c r="FF20" s="259"/>
      <c r="FG20" s="259"/>
      <c r="FH20" s="259"/>
      <c r="FI20" s="259"/>
      <c r="FJ20" s="259"/>
      <c r="FK20" s="259"/>
      <c r="FL20" s="259"/>
      <c r="FM20" s="259"/>
      <c r="FN20" s="259"/>
      <c r="FO20" s="259"/>
      <c r="FP20" s="260"/>
    </row>
    <row r="21" spans="1:172" ht="15.75" customHeight="1" thickBot="1">
      <c r="A21" s="263" t="s">
        <v>83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4"/>
      <c r="AL21" s="264"/>
      <c r="AM21" s="264"/>
      <c r="AN21" s="264"/>
      <c r="AO21" s="264"/>
      <c r="AP21" s="264"/>
      <c r="AQ21" s="21"/>
      <c r="AR21" s="21"/>
      <c r="AS21" s="21"/>
      <c r="AT21" s="21"/>
      <c r="AU21" s="21"/>
      <c r="AV21" s="21"/>
      <c r="AW21" s="196" t="s">
        <v>102</v>
      </c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42">
        <f>BI22+BI23+BI24+BI25</f>
        <v>58800</v>
      </c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>
        <f>CA22+CA23+CA24+CA25</f>
        <v>35487.04</v>
      </c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>
        <f>CN22+CN23+CN24+CN25</f>
        <v>35487.04</v>
      </c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 t="s">
        <v>92</v>
      </c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251" t="s">
        <v>92</v>
      </c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  <c r="EB21" s="209"/>
      <c r="EC21" s="209"/>
      <c r="ED21" s="142">
        <f>CN21</f>
        <v>35487.04</v>
      </c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>
        <f t="shared" si="3"/>
        <v>23312.96</v>
      </c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202">
        <f>CA21-ED21</f>
        <v>0</v>
      </c>
      <c r="FE21" s="202"/>
      <c r="FF21" s="202"/>
      <c r="FG21" s="202"/>
      <c r="FH21" s="202"/>
      <c r="FI21" s="202"/>
      <c r="FJ21" s="202"/>
      <c r="FK21" s="202"/>
      <c r="FL21" s="202"/>
      <c r="FM21" s="202"/>
      <c r="FN21" s="202"/>
      <c r="FO21" s="202"/>
      <c r="FP21" s="203"/>
    </row>
    <row r="22" spans="1:172" ht="15.75" customHeight="1" thickBot="1">
      <c r="A22" s="131" t="s">
        <v>83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23"/>
      <c r="AI22" s="23"/>
      <c r="AJ22" s="23"/>
      <c r="AK22" s="168" t="s">
        <v>86</v>
      </c>
      <c r="AL22" s="133"/>
      <c r="AM22" s="133"/>
      <c r="AN22" s="133"/>
      <c r="AO22" s="133"/>
      <c r="AP22" s="134"/>
      <c r="AQ22" s="37"/>
      <c r="AR22" s="37"/>
      <c r="AS22" s="37"/>
      <c r="AT22" s="37"/>
      <c r="AU22" s="37"/>
      <c r="AV22" s="37"/>
      <c r="AW22" s="135" t="s">
        <v>103</v>
      </c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6">
        <v>0</v>
      </c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41"/>
      <c r="BY22" s="29"/>
      <c r="BZ22" s="29"/>
      <c r="CA22" s="144">
        <v>0</v>
      </c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6"/>
      <c r="CN22" s="136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41"/>
      <c r="DD22" s="136"/>
      <c r="DE22" s="137"/>
      <c r="DF22" s="137"/>
      <c r="DG22" s="137"/>
      <c r="DH22" s="137"/>
      <c r="DI22" s="137"/>
      <c r="DJ22" s="137"/>
      <c r="DK22" s="137"/>
      <c r="DL22" s="141"/>
      <c r="DM22" s="29"/>
      <c r="DN22" s="29"/>
      <c r="DO22" s="29"/>
      <c r="DP22" s="29"/>
      <c r="DQ22" s="161"/>
      <c r="DR22" s="162"/>
      <c r="DS22" s="162"/>
      <c r="DT22" s="162"/>
      <c r="DU22" s="162"/>
      <c r="DV22" s="162"/>
      <c r="DW22" s="162"/>
      <c r="DX22" s="162"/>
      <c r="DY22" s="162"/>
      <c r="DZ22" s="162"/>
      <c r="EA22" s="163"/>
      <c r="EB22" s="206">
        <f>EB23</f>
        <v>0</v>
      </c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8"/>
      <c r="EQ22" s="136">
        <f t="shared" si="3"/>
        <v>0</v>
      </c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41"/>
      <c r="FD22" s="138">
        <f>CA22-EB22</f>
        <v>0</v>
      </c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40"/>
    </row>
    <row r="23" spans="1:172" ht="15.75" customHeight="1" thickBot="1">
      <c r="A23" s="170" t="s">
        <v>83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68" t="s">
        <v>97</v>
      </c>
      <c r="AL23" s="133"/>
      <c r="AM23" s="133"/>
      <c r="AN23" s="133"/>
      <c r="AO23" s="133"/>
      <c r="AP23" s="134"/>
      <c r="AQ23" s="37"/>
      <c r="AR23" s="37"/>
      <c r="AS23" s="37"/>
      <c r="AT23" s="37"/>
      <c r="AU23" s="37"/>
      <c r="AV23" s="37"/>
      <c r="AW23" s="135" t="s">
        <v>103</v>
      </c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6">
        <v>7100</v>
      </c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41"/>
      <c r="BY23" s="30"/>
      <c r="BZ23" s="30"/>
      <c r="CA23" s="136">
        <v>2872.12</v>
      </c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41"/>
      <c r="CN23" s="136">
        <v>2872.12</v>
      </c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41"/>
      <c r="DD23" s="143" t="s">
        <v>92</v>
      </c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81" t="s">
        <v>92</v>
      </c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1"/>
      <c r="ED23" s="136">
        <f>CN23</f>
        <v>2872.12</v>
      </c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41"/>
      <c r="EQ23" s="136">
        <f t="shared" si="3"/>
        <v>4227.88</v>
      </c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41"/>
      <c r="FD23" s="155">
        <f>CA23-ED23</f>
        <v>0</v>
      </c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6"/>
      <c r="FP23" s="157"/>
    </row>
    <row r="24" spans="1:172" ht="15.75" customHeight="1" thickBot="1">
      <c r="A24" s="170" t="s">
        <v>83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1" t="s">
        <v>86</v>
      </c>
      <c r="AL24" s="171"/>
      <c r="AM24" s="171"/>
      <c r="AN24" s="171"/>
      <c r="AO24" s="171"/>
      <c r="AP24" s="171"/>
      <c r="AQ24" s="37"/>
      <c r="AR24" s="37"/>
      <c r="AS24" s="37"/>
      <c r="AT24" s="37"/>
      <c r="AU24" s="37"/>
      <c r="AV24" s="37"/>
      <c r="AW24" s="172" t="s">
        <v>103</v>
      </c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36">
        <v>2400</v>
      </c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41"/>
      <c r="BY24" s="30"/>
      <c r="BZ24" s="30"/>
      <c r="CA24" s="136">
        <v>1237.86</v>
      </c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41"/>
      <c r="CN24" s="136">
        <v>1237.86</v>
      </c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41"/>
      <c r="DD24" s="136"/>
      <c r="DE24" s="137"/>
      <c r="DF24" s="137"/>
      <c r="DG24" s="137"/>
      <c r="DH24" s="137"/>
      <c r="DI24" s="137"/>
      <c r="DJ24" s="137"/>
      <c r="DK24" s="137"/>
      <c r="DL24" s="141"/>
      <c r="DM24" s="29"/>
      <c r="DN24" s="29"/>
      <c r="DO24" s="29"/>
      <c r="DP24" s="29"/>
      <c r="DQ24" s="161"/>
      <c r="DR24" s="162"/>
      <c r="DS24" s="162"/>
      <c r="DT24" s="162"/>
      <c r="DU24" s="162"/>
      <c r="DV24" s="162"/>
      <c r="DW24" s="162"/>
      <c r="DX24" s="162"/>
      <c r="DY24" s="162"/>
      <c r="DZ24" s="162"/>
      <c r="EA24" s="163"/>
      <c r="EB24" s="206">
        <f>CN24</f>
        <v>1237.86</v>
      </c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8"/>
      <c r="EQ24" s="136">
        <f aca="true" t="shared" si="4" ref="EQ24:EQ38">BI24-CA24</f>
        <v>1162.14</v>
      </c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41"/>
      <c r="FD24" s="138">
        <f>CA24-EB24</f>
        <v>0</v>
      </c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40"/>
    </row>
    <row r="25" spans="1:172" ht="15.75" customHeight="1" thickBot="1">
      <c r="A25" s="170" t="s">
        <v>83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68" t="s">
        <v>122</v>
      </c>
      <c r="AL25" s="133"/>
      <c r="AM25" s="133"/>
      <c r="AN25" s="133"/>
      <c r="AO25" s="133"/>
      <c r="AP25" s="134"/>
      <c r="AQ25" s="37"/>
      <c r="AR25" s="37"/>
      <c r="AS25" s="37"/>
      <c r="AT25" s="37"/>
      <c r="AU25" s="37"/>
      <c r="AV25" s="37"/>
      <c r="AW25" s="172" t="s">
        <v>103</v>
      </c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36">
        <v>49300</v>
      </c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41"/>
      <c r="CA25" s="136">
        <v>31377.06</v>
      </c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41"/>
      <c r="CN25" s="136">
        <v>31377.06</v>
      </c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41"/>
      <c r="DD25" s="136" t="s">
        <v>92</v>
      </c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41"/>
      <c r="DQ25" s="161" t="s">
        <v>92</v>
      </c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3"/>
      <c r="ED25" s="136">
        <f aca="true" t="shared" si="5" ref="ED25:ED38">CN25</f>
        <v>31377.06</v>
      </c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41"/>
      <c r="EQ25" s="136">
        <f t="shared" si="4"/>
        <v>17922.94</v>
      </c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41"/>
      <c r="FD25" s="155">
        <f>CA25-ED25</f>
        <v>0</v>
      </c>
      <c r="FE25" s="156"/>
      <c r="FF25" s="156"/>
      <c r="FG25" s="156"/>
      <c r="FH25" s="156"/>
      <c r="FI25" s="156"/>
      <c r="FJ25" s="156"/>
      <c r="FK25" s="156"/>
      <c r="FL25" s="156"/>
      <c r="FM25" s="156"/>
      <c r="FN25" s="156"/>
      <c r="FO25" s="156"/>
      <c r="FP25" s="157"/>
    </row>
    <row r="26" spans="1:172" ht="15.75" customHeight="1" thickBot="1">
      <c r="A26" s="220" t="s">
        <v>89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171"/>
      <c r="AL26" s="171"/>
      <c r="AM26" s="171"/>
      <c r="AN26" s="171"/>
      <c r="AO26" s="171"/>
      <c r="AP26" s="171"/>
      <c r="AQ26" s="37"/>
      <c r="AR26" s="37"/>
      <c r="AS26" s="37"/>
      <c r="AT26" s="37"/>
      <c r="AU26" s="37"/>
      <c r="AV26" s="37"/>
      <c r="AW26" s="196" t="s">
        <v>104</v>
      </c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42">
        <f>BI27</f>
        <v>34560</v>
      </c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>
        <f>CA27</f>
        <v>34555</v>
      </c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>
        <f>CN27</f>
        <v>34555</v>
      </c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 t="s">
        <v>92</v>
      </c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209" t="s">
        <v>92</v>
      </c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142">
        <f t="shared" si="5"/>
        <v>34555</v>
      </c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>
        <f t="shared" si="4"/>
        <v>5</v>
      </c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200">
        <f>CA26-ED26</f>
        <v>0</v>
      </c>
      <c r="FE26" s="200"/>
      <c r="FF26" s="200"/>
      <c r="FG26" s="200"/>
      <c r="FH26" s="200"/>
      <c r="FI26" s="200"/>
      <c r="FJ26" s="200"/>
      <c r="FK26" s="200"/>
      <c r="FL26" s="200"/>
      <c r="FM26" s="200"/>
      <c r="FN26" s="200"/>
      <c r="FO26" s="200"/>
      <c r="FP26" s="201"/>
    </row>
    <row r="27" spans="1:172" ht="15.75" customHeight="1" thickBot="1">
      <c r="A27" s="70" t="s">
        <v>89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168" t="s">
        <v>86</v>
      </c>
      <c r="AL27" s="133"/>
      <c r="AM27" s="133"/>
      <c r="AN27" s="133"/>
      <c r="AO27" s="133"/>
      <c r="AP27" s="134"/>
      <c r="AQ27" s="37"/>
      <c r="AR27" s="37"/>
      <c r="AS27" s="37"/>
      <c r="AT27" s="37"/>
      <c r="AU27" s="37"/>
      <c r="AV27" s="37"/>
      <c r="AW27" s="135" t="s">
        <v>105</v>
      </c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43">
        <v>34560</v>
      </c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>
        <v>34555</v>
      </c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>
        <v>34555</v>
      </c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2" t="s">
        <v>92</v>
      </c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209" t="s">
        <v>92</v>
      </c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143">
        <f t="shared" si="5"/>
        <v>34555</v>
      </c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>
        <f>BI27-CA27</f>
        <v>5</v>
      </c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83">
        <f>CA27-ED27</f>
        <v>0</v>
      </c>
      <c r="FE27" s="183"/>
      <c r="FF27" s="183"/>
      <c r="FG27" s="183"/>
      <c r="FH27" s="183"/>
      <c r="FI27" s="183"/>
      <c r="FJ27" s="183"/>
      <c r="FK27" s="183"/>
      <c r="FL27" s="183"/>
      <c r="FM27" s="183"/>
      <c r="FN27" s="183"/>
      <c r="FO27" s="183"/>
      <c r="FP27" s="184"/>
    </row>
    <row r="28" spans="1:172" ht="15.75" customHeight="1" thickBot="1">
      <c r="A28" s="220" t="s">
        <v>84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132"/>
      <c r="AL28" s="133"/>
      <c r="AM28" s="133"/>
      <c r="AN28" s="133"/>
      <c r="AO28" s="133"/>
      <c r="AP28" s="134"/>
      <c r="AQ28" s="37"/>
      <c r="AR28" s="37"/>
      <c r="AS28" s="37"/>
      <c r="AT28" s="37"/>
      <c r="AU28" s="37"/>
      <c r="AV28" s="37"/>
      <c r="AW28" s="196" t="s">
        <v>106</v>
      </c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52">
        <f>BI29+BI30+BI31+BI32</f>
        <v>754387</v>
      </c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4"/>
      <c r="CA28" s="152">
        <f>CA29+CA30+CA31+CA32</f>
        <v>754379</v>
      </c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4"/>
      <c r="CN28" s="152">
        <f>CN29+CN30+CN31+CN32</f>
        <v>754379</v>
      </c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4"/>
      <c r="DD28" s="152" t="s">
        <v>92</v>
      </c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4"/>
      <c r="DQ28" s="158" t="s">
        <v>92</v>
      </c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214"/>
      <c r="ED28" s="152">
        <f t="shared" si="5"/>
        <v>754379</v>
      </c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4"/>
      <c r="EQ28" s="152">
        <f>BI28-CA28</f>
        <v>8</v>
      </c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4"/>
      <c r="FD28" s="164">
        <f>CA28-ED28</f>
        <v>0</v>
      </c>
      <c r="FE28" s="165"/>
      <c r="FF28" s="165"/>
      <c r="FG28" s="165"/>
      <c r="FH28" s="165"/>
      <c r="FI28" s="165"/>
      <c r="FJ28" s="165"/>
      <c r="FK28" s="165"/>
      <c r="FL28" s="165"/>
      <c r="FM28" s="165"/>
      <c r="FN28" s="165"/>
      <c r="FO28" s="165"/>
      <c r="FP28" s="166"/>
    </row>
    <row r="29" spans="1:172" ht="15.75" customHeight="1" thickBot="1">
      <c r="A29" s="70" t="s">
        <v>126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168" t="s">
        <v>86</v>
      </c>
      <c r="AL29" s="133"/>
      <c r="AM29" s="133"/>
      <c r="AN29" s="133"/>
      <c r="AO29" s="133"/>
      <c r="AP29" s="134"/>
      <c r="AQ29" s="37"/>
      <c r="AR29" s="37"/>
      <c r="AS29" s="37"/>
      <c r="AT29" s="37"/>
      <c r="AU29" s="37"/>
      <c r="AV29" s="37"/>
      <c r="AW29" s="172" t="s">
        <v>107</v>
      </c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36">
        <v>0</v>
      </c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41"/>
      <c r="CA29" s="136">
        <v>0</v>
      </c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41"/>
      <c r="CN29" s="136">
        <v>0</v>
      </c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41"/>
      <c r="DD29" s="152" t="s">
        <v>92</v>
      </c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4"/>
      <c r="DQ29" s="158" t="s">
        <v>92</v>
      </c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214"/>
      <c r="ED29" s="136">
        <f t="shared" si="5"/>
        <v>0</v>
      </c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41"/>
      <c r="EQ29" s="136">
        <f t="shared" si="4"/>
        <v>0</v>
      </c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41"/>
      <c r="FD29" s="138">
        <f aca="true" t="shared" si="6" ref="FD29:FD38">CA29-ED29</f>
        <v>0</v>
      </c>
      <c r="FE29" s="139"/>
      <c r="FF29" s="139"/>
      <c r="FG29" s="139"/>
      <c r="FH29" s="139"/>
      <c r="FI29" s="139"/>
      <c r="FJ29" s="139"/>
      <c r="FK29" s="139"/>
      <c r="FL29" s="139"/>
      <c r="FM29" s="139"/>
      <c r="FN29" s="139"/>
      <c r="FO29" s="139"/>
      <c r="FP29" s="140"/>
    </row>
    <row r="30" spans="1:172" ht="15.75" customHeight="1" thickBot="1">
      <c r="A30" s="70" t="s">
        <v>84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168" t="s">
        <v>96</v>
      </c>
      <c r="AL30" s="133"/>
      <c r="AM30" s="133"/>
      <c r="AN30" s="133"/>
      <c r="AO30" s="133"/>
      <c r="AP30" s="134"/>
      <c r="AQ30" s="37"/>
      <c r="AR30" s="37"/>
      <c r="AS30" s="37"/>
      <c r="AT30" s="37"/>
      <c r="AU30" s="37"/>
      <c r="AV30" s="37"/>
      <c r="AW30" s="135" t="s">
        <v>107</v>
      </c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6">
        <v>177210</v>
      </c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41"/>
      <c r="CA30" s="136">
        <v>177205.99</v>
      </c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41"/>
      <c r="CN30" s="136">
        <v>177205.99</v>
      </c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41"/>
      <c r="DD30" s="152" t="s">
        <v>92</v>
      </c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4"/>
      <c r="DQ30" s="158" t="s">
        <v>92</v>
      </c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214"/>
      <c r="ED30" s="136">
        <f t="shared" si="5"/>
        <v>177205.99</v>
      </c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41"/>
      <c r="EQ30" s="136">
        <f t="shared" si="4"/>
        <v>4.010000000009313</v>
      </c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41"/>
      <c r="FD30" s="138">
        <f t="shared" si="6"/>
        <v>0</v>
      </c>
      <c r="FE30" s="139"/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40"/>
    </row>
    <row r="31" spans="1:172" ht="15.75" customHeight="1" thickBot="1">
      <c r="A31" s="70" t="s">
        <v>125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168" t="s">
        <v>131</v>
      </c>
      <c r="AL31" s="133"/>
      <c r="AM31" s="133"/>
      <c r="AN31" s="133"/>
      <c r="AO31" s="133"/>
      <c r="AP31" s="134"/>
      <c r="AQ31" s="37"/>
      <c r="AR31" s="37"/>
      <c r="AS31" s="37"/>
      <c r="AT31" s="37"/>
      <c r="AU31" s="37"/>
      <c r="AV31" s="37"/>
      <c r="AW31" s="135" t="s">
        <v>107</v>
      </c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6">
        <v>577177</v>
      </c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40"/>
      <c r="BZ31" s="41"/>
      <c r="CA31" s="136">
        <v>577173.01</v>
      </c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41"/>
      <c r="CN31" s="136">
        <v>577173.01</v>
      </c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41"/>
      <c r="DD31" s="152" t="s">
        <v>92</v>
      </c>
      <c r="DE31" s="153"/>
      <c r="DF31" s="153"/>
      <c r="DG31" s="153"/>
      <c r="DH31" s="153"/>
      <c r="DI31" s="153"/>
      <c r="DJ31" s="153"/>
      <c r="DK31" s="153"/>
      <c r="DL31" s="153"/>
      <c r="DM31" s="32"/>
      <c r="DN31" s="32"/>
      <c r="DO31" s="32"/>
      <c r="DP31" s="33"/>
      <c r="DQ31" s="158" t="s">
        <v>92</v>
      </c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34"/>
      <c r="EC31" s="35"/>
      <c r="ED31" s="136">
        <f t="shared" si="5"/>
        <v>577173.01</v>
      </c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41"/>
      <c r="EQ31" s="136">
        <f>BI31-CA31</f>
        <v>3.9899999999906868</v>
      </c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41"/>
      <c r="FD31" s="138">
        <f>CA31-ED31</f>
        <v>0</v>
      </c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40"/>
    </row>
    <row r="32" spans="1:172" ht="15.75" customHeight="1" thickBot="1">
      <c r="A32" s="70" t="s">
        <v>120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168" t="s">
        <v>121</v>
      </c>
      <c r="AL32" s="133"/>
      <c r="AM32" s="133"/>
      <c r="AN32" s="133"/>
      <c r="AO32" s="133"/>
      <c r="AP32" s="134"/>
      <c r="AQ32" s="37"/>
      <c r="AR32" s="37"/>
      <c r="AS32" s="37"/>
      <c r="AT32" s="37"/>
      <c r="AU32" s="37"/>
      <c r="AV32" s="37"/>
      <c r="AW32" s="135" t="s">
        <v>107</v>
      </c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6">
        <v>0</v>
      </c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40"/>
      <c r="BZ32" s="41"/>
      <c r="CA32" s="136">
        <v>0</v>
      </c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41"/>
      <c r="CN32" s="136">
        <v>0</v>
      </c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41"/>
      <c r="DD32" s="152" t="s">
        <v>92</v>
      </c>
      <c r="DE32" s="153"/>
      <c r="DF32" s="153"/>
      <c r="DG32" s="153"/>
      <c r="DH32" s="153"/>
      <c r="DI32" s="153"/>
      <c r="DJ32" s="153"/>
      <c r="DK32" s="153"/>
      <c r="DL32" s="153"/>
      <c r="DM32" s="32"/>
      <c r="DN32" s="32"/>
      <c r="DO32" s="32"/>
      <c r="DP32" s="33"/>
      <c r="DQ32" s="158" t="s">
        <v>92</v>
      </c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34"/>
      <c r="EC32" s="35"/>
      <c r="ED32" s="136">
        <f t="shared" si="5"/>
        <v>0</v>
      </c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41"/>
      <c r="EQ32" s="136">
        <f>BI32-CA32</f>
        <v>0</v>
      </c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41"/>
      <c r="FD32" s="138">
        <f>CA32-ED32</f>
        <v>0</v>
      </c>
      <c r="FE32" s="139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40"/>
    </row>
    <row r="33" spans="1:172" ht="15.75" customHeight="1" thickBot="1">
      <c r="A33" s="220" t="s">
        <v>88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168"/>
      <c r="AL33" s="133"/>
      <c r="AM33" s="133"/>
      <c r="AN33" s="133"/>
      <c r="AO33" s="133"/>
      <c r="AP33" s="134"/>
      <c r="AQ33" s="37"/>
      <c r="AR33" s="37"/>
      <c r="AS33" s="37"/>
      <c r="AT33" s="37"/>
      <c r="AU33" s="37"/>
      <c r="AV33" s="37"/>
      <c r="AW33" s="196" t="s">
        <v>108</v>
      </c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52">
        <f>BI35+BI38+BI34+BI37+BI36</f>
        <v>939421</v>
      </c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4"/>
      <c r="CA33" s="152">
        <f>CA35+CA38+CA34+CA37+CA36</f>
        <v>929246.76</v>
      </c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4"/>
      <c r="CN33" s="152">
        <f>CN35+CN38+CN34+CN37+CN36</f>
        <v>929246.76</v>
      </c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4"/>
      <c r="DD33" s="152" t="s">
        <v>92</v>
      </c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4"/>
      <c r="DQ33" s="158" t="s">
        <v>92</v>
      </c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214"/>
      <c r="ED33" s="152">
        <f t="shared" si="5"/>
        <v>929246.76</v>
      </c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4"/>
      <c r="EQ33" s="152">
        <f>BI33-CA33</f>
        <v>10174.23999999999</v>
      </c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4"/>
      <c r="FD33" s="164">
        <f t="shared" si="6"/>
        <v>0</v>
      </c>
      <c r="FE33" s="165"/>
      <c r="FF33" s="165"/>
      <c r="FG33" s="165"/>
      <c r="FH33" s="165"/>
      <c r="FI33" s="165"/>
      <c r="FJ33" s="165"/>
      <c r="FK33" s="165"/>
      <c r="FL33" s="165"/>
      <c r="FM33" s="165"/>
      <c r="FN33" s="165"/>
      <c r="FO33" s="165"/>
      <c r="FP33" s="166"/>
    </row>
    <row r="34" spans="1:172" ht="15.75" customHeight="1" thickBot="1">
      <c r="A34" s="70" t="s">
        <v>88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171" t="s">
        <v>86</v>
      </c>
      <c r="AL34" s="171"/>
      <c r="AM34" s="171"/>
      <c r="AN34" s="171"/>
      <c r="AO34" s="171"/>
      <c r="AP34" s="171"/>
      <c r="AQ34" s="37"/>
      <c r="AR34" s="37"/>
      <c r="AS34" s="37"/>
      <c r="AT34" s="37"/>
      <c r="AU34" s="37"/>
      <c r="AV34" s="37"/>
      <c r="AW34" s="135" t="s">
        <v>109</v>
      </c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6">
        <v>57347</v>
      </c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41"/>
      <c r="CA34" s="144">
        <v>57347</v>
      </c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6"/>
      <c r="CN34" s="144">
        <v>57347</v>
      </c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6"/>
      <c r="DD34" s="152" t="s">
        <v>92</v>
      </c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4"/>
      <c r="DQ34" s="158" t="s">
        <v>92</v>
      </c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214"/>
      <c r="ED34" s="136">
        <f t="shared" si="5"/>
        <v>57347</v>
      </c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41"/>
      <c r="EQ34" s="136">
        <f>BI34-CA34</f>
        <v>0</v>
      </c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41"/>
      <c r="FD34" s="138">
        <f>CA34-ED34</f>
        <v>0</v>
      </c>
      <c r="FE34" s="139"/>
      <c r="FF34" s="139"/>
      <c r="FG34" s="139"/>
      <c r="FH34" s="139"/>
      <c r="FI34" s="139"/>
      <c r="FJ34" s="139"/>
      <c r="FK34" s="139"/>
      <c r="FL34" s="139"/>
      <c r="FM34" s="139"/>
      <c r="FN34" s="139"/>
      <c r="FO34" s="139"/>
      <c r="FP34" s="140"/>
    </row>
    <row r="35" spans="1:172" ht="15.75" customHeight="1" thickBot="1">
      <c r="A35" s="70" t="s">
        <v>88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171" t="s">
        <v>86</v>
      </c>
      <c r="AL35" s="171"/>
      <c r="AM35" s="171"/>
      <c r="AN35" s="171"/>
      <c r="AO35" s="171"/>
      <c r="AP35" s="171"/>
      <c r="AQ35" s="37"/>
      <c r="AR35" s="37"/>
      <c r="AS35" s="37"/>
      <c r="AT35" s="37"/>
      <c r="AU35" s="37"/>
      <c r="AV35" s="37"/>
      <c r="AW35" s="135" t="s">
        <v>109</v>
      </c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6">
        <v>125720</v>
      </c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41"/>
      <c r="CA35" s="136">
        <v>115545.76</v>
      </c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41"/>
      <c r="CN35" s="136">
        <v>115545.76</v>
      </c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41"/>
      <c r="DD35" s="152" t="s">
        <v>92</v>
      </c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4"/>
      <c r="DQ35" s="158" t="s">
        <v>92</v>
      </c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214"/>
      <c r="ED35" s="136">
        <f t="shared" si="5"/>
        <v>115545.76</v>
      </c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41"/>
      <c r="EQ35" s="136">
        <f t="shared" si="4"/>
        <v>10174.240000000005</v>
      </c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41"/>
      <c r="FD35" s="155">
        <f t="shared" si="6"/>
        <v>0</v>
      </c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7"/>
    </row>
    <row r="36" spans="1:172" ht="15.75" customHeight="1" thickBot="1">
      <c r="A36" s="308" t="s">
        <v>137</v>
      </c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23"/>
      <c r="AI36" s="23"/>
      <c r="AJ36" s="23"/>
      <c r="AK36" s="168"/>
      <c r="AL36" s="133"/>
      <c r="AM36" s="133"/>
      <c r="AN36" s="133"/>
      <c r="AO36" s="133"/>
      <c r="AP36" s="134"/>
      <c r="AQ36" s="37"/>
      <c r="AR36" s="37"/>
      <c r="AS36" s="37"/>
      <c r="AT36" s="37"/>
      <c r="AU36" s="37"/>
      <c r="AV36" s="37"/>
      <c r="AW36" s="135" t="s">
        <v>109</v>
      </c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6">
        <v>736699</v>
      </c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41"/>
      <c r="CA36" s="144">
        <v>736699</v>
      </c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6"/>
      <c r="CN36" s="144">
        <v>736699</v>
      </c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6"/>
      <c r="DD36" s="152" t="s">
        <v>92</v>
      </c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4"/>
      <c r="DQ36" s="158" t="s">
        <v>92</v>
      </c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214"/>
      <c r="ED36" s="136">
        <f>CN36</f>
        <v>736699</v>
      </c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41"/>
      <c r="EQ36" s="136">
        <f>BI36-CA36</f>
        <v>0</v>
      </c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41"/>
      <c r="FD36" s="138">
        <f>CA36-ED36</f>
        <v>0</v>
      </c>
      <c r="FE36" s="139"/>
      <c r="FF36" s="139"/>
      <c r="FG36" s="139"/>
      <c r="FH36" s="139"/>
      <c r="FI36" s="139"/>
      <c r="FJ36" s="139"/>
      <c r="FK36" s="139"/>
      <c r="FL36" s="139"/>
      <c r="FM36" s="139"/>
      <c r="FN36" s="139"/>
      <c r="FO36" s="139"/>
      <c r="FP36" s="140"/>
    </row>
    <row r="37" spans="1:172" ht="15.75" customHeight="1" thickBot="1">
      <c r="A37" s="308" t="s">
        <v>88</v>
      </c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23"/>
      <c r="AI37" s="23"/>
      <c r="AJ37" s="23"/>
      <c r="AK37" s="168" t="s">
        <v>86</v>
      </c>
      <c r="AL37" s="133"/>
      <c r="AM37" s="133"/>
      <c r="AN37" s="133"/>
      <c r="AO37" s="133"/>
      <c r="AP37" s="134"/>
      <c r="AQ37" s="37"/>
      <c r="AR37" s="37"/>
      <c r="AS37" s="37"/>
      <c r="AT37" s="37"/>
      <c r="AU37" s="37"/>
      <c r="AV37" s="37"/>
      <c r="AW37" s="135" t="s">
        <v>109</v>
      </c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6">
        <v>0</v>
      </c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40"/>
      <c r="BY37" s="40"/>
      <c r="BZ37" s="41"/>
      <c r="CA37" s="136">
        <v>0</v>
      </c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41"/>
      <c r="CN37" s="136">
        <v>0</v>
      </c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41"/>
      <c r="DD37" s="152"/>
      <c r="DE37" s="153"/>
      <c r="DF37" s="153"/>
      <c r="DG37" s="153"/>
      <c r="DH37" s="153"/>
      <c r="DI37" s="153"/>
      <c r="DJ37" s="153"/>
      <c r="DK37" s="153"/>
      <c r="DL37" s="153"/>
      <c r="DM37" s="32"/>
      <c r="DN37" s="32"/>
      <c r="DO37" s="32"/>
      <c r="DP37" s="33"/>
      <c r="DQ37" s="158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34"/>
      <c r="EC37" s="35"/>
      <c r="ED37" s="136">
        <f>CN37</f>
        <v>0</v>
      </c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41"/>
      <c r="EQ37" s="136">
        <f>BI37-CA37</f>
        <v>0</v>
      </c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41"/>
      <c r="FD37" s="138">
        <f>CA37-ED37</f>
        <v>0</v>
      </c>
      <c r="FE37" s="139"/>
      <c r="FF37" s="139"/>
      <c r="FG37" s="139"/>
      <c r="FH37" s="139"/>
      <c r="FI37" s="139"/>
      <c r="FJ37" s="139"/>
      <c r="FK37" s="139"/>
      <c r="FL37" s="139"/>
      <c r="FM37" s="139"/>
      <c r="FN37" s="139"/>
      <c r="FO37" s="139"/>
      <c r="FP37" s="140"/>
    </row>
    <row r="38" spans="1:172" ht="15.75" customHeight="1" thickBot="1">
      <c r="A38" s="70" t="s">
        <v>88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305" t="s">
        <v>123</v>
      </c>
      <c r="AL38" s="306"/>
      <c r="AM38" s="306"/>
      <c r="AN38" s="306"/>
      <c r="AO38" s="306"/>
      <c r="AP38" s="307"/>
      <c r="AQ38" s="37"/>
      <c r="AR38" s="37"/>
      <c r="AS38" s="37"/>
      <c r="AT38" s="37"/>
      <c r="AU38" s="37"/>
      <c r="AV38" s="37"/>
      <c r="AW38" s="135" t="s">
        <v>109</v>
      </c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6">
        <v>19655</v>
      </c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41"/>
      <c r="CA38" s="136">
        <v>19655</v>
      </c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41"/>
      <c r="CN38" s="136">
        <v>19655</v>
      </c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41"/>
      <c r="DD38" s="152" t="s">
        <v>92</v>
      </c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4"/>
      <c r="DQ38" s="158" t="s">
        <v>92</v>
      </c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214"/>
      <c r="ED38" s="136">
        <f t="shared" si="5"/>
        <v>19655</v>
      </c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41"/>
      <c r="EQ38" s="136">
        <f t="shared" si="4"/>
        <v>0</v>
      </c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41"/>
      <c r="FD38" s="155">
        <f t="shared" si="6"/>
        <v>0</v>
      </c>
      <c r="FE38" s="156"/>
      <c r="FF38" s="156"/>
      <c r="FG38" s="156"/>
      <c r="FH38" s="156"/>
      <c r="FI38" s="156"/>
      <c r="FJ38" s="156"/>
      <c r="FK38" s="156"/>
      <c r="FL38" s="156"/>
      <c r="FM38" s="156"/>
      <c r="FN38" s="156"/>
      <c r="FO38" s="156"/>
      <c r="FP38" s="157"/>
    </row>
    <row r="39" spans="1:172" ht="17.25" customHeight="1" thickBot="1">
      <c r="A39" s="220" t="s">
        <v>91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171" t="s">
        <v>86</v>
      </c>
      <c r="AL39" s="171"/>
      <c r="AM39" s="171"/>
      <c r="AN39" s="171"/>
      <c r="AO39" s="171"/>
      <c r="AP39" s="171"/>
      <c r="AQ39" s="37"/>
      <c r="AR39" s="37"/>
      <c r="AS39" s="37"/>
      <c r="AT39" s="37"/>
      <c r="AU39" s="37"/>
      <c r="AV39" s="37"/>
      <c r="AW39" s="196" t="s">
        <v>110</v>
      </c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52">
        <f>BI40+BI42+BI41</f>
        <v>330090</v>
      </c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4"/>
      <c r="BY39" s="30"/>
      <c r="BZ39" s="30"/>
      <c r="CA39" s="152">
        <f>CA40+CA42+CA41</f>
        <v>322816.84</v>
      </c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4"/>
      <c r="CN39" s="152">
        <f>CN40+CN41+CN42</f>
        <v>322816.83999999997</v>
      </c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4"/>
      <c r="DD39" s="152" t="s">
        <v>92</v>
      </c>
      <c r="DE39" s="153"/>
      <c r="DF39" s="153"/>
      <c r="DG39" s="153"/>
      <c r="DH39" s="153"/>
      <c r="DI39" s="153"/>
      <c r="DJ39" s="153"/>
      <c r="DK39" s="153"/>
      <c r="DL39" s="154"/>
      <c r="DM39" s="30"/>
      <c r="DN39" s="30"/>
      <c r="DO39" s="30"/>
      <c r="DP39" s="30"/>
      <c r="DQ39" s="158"/>
      <c r="DR39" s="159"/>
      <c r="DS39" s="159"/>
      <c r="DT39" s="159"/>
      <c r="DU39" s="159"/>
      <c r="DV39" s="159"/>
      <c r="DW39" s="159"/>
      <c r="DX39" s="159"/>
      <c r="DY39" s="159"/>
      <c r="DZ39" s="159"/>
      <c r="EA39" s="214"/>
      <c r="EB39" s="31"/>
      <c r="EC39" s="31"/>
      <c r="ED39" s="152">
        <f>ED40+ED42+ED41</f>
        <v>322816.84</v>
      </c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4"/>
      <c r="EQ39" s="152">
        <f>BI39-CA39</f>
        <v>7273.159999999974</v>
      </c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4"/>
      <c r="FD39" s="158">
        <f>CA39-ED39</f>
        <v>0</v>
      </c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60"/>
    </row>
    <row r="40" spans="1:172" ht="15.75" customHeight="1" thickBot="1">
      <c r="A40" s="70" t="s">
        <v>91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71" t="s">
        <v>86</v>
      </c>
      <c r="AL40" s="171"/>
      <c r="AM40" s="171"/>
      <c r="AN40" s="171"/>
      <c r="AO40" s="171"/>
      <c r="AP40" s="171"/>
      <c r="AQ40" s="37"/>
      <c r="AR40" s="37"/>
      <c r="AS40" s="37"/>
      <c r="AT40" s="37"/>
      <c r="AU40" s="37"/>
      <c r="AV40" s="37"/>
      <c r="AW40" s="135" t="s">
        <v>111</v>
      </c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6">
        <v>136990</v>
      </c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41"/>
      <c r="BY40" s="29"/>
      <c r="BZ40" s="29"/>
      <c r="CA40" s="136">
        <v>129743.24</v>
      </c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41"/>
      <c r="CN40" s="136">
        <v>129743.24</v>
      </c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41"/>
      <c r="DD40" s="136" t="s">
        <v>92</v>
      </c>
      <c r="DE40" s="137"/>
      <c r="DF40" s="137"/>
      <c r="DG40" s="137"/>
      <c r="DH40" s="137"/>
      <c r="DI40" s="137"/>
      <c r="DJ40" s="137"/>
      <c r="DK40" s="137"/>
      <c r="DL40" s="141"/>
      <c r="DM40" s="29"/>
      <c r="DN40" s="29"/>
      <c r="DO40" s="29"/>
      <c r="DP40" s="29"/>
      <c r="DQ40" s="161"/>
      <c r="DR40" s="162"/>
      <c r="DS40" s="162"/>
      <c r="DT40" s="162"/>
      <c r="DU40" s="162"/>
      <c r="DV40" s="162"/>
      <c r="DW40" s="162"/>
      <c r="DX40" s="162"/>
      <c r="DY40" s="162"/>
      <c r="DZ40" s="162"/>
      <c r="EA40" s="163"/>
      <c r="EB40" s="38"/>
      <c r="EC40" s="38"/>
      <c r="ED40" s="136">
        <f aca="true" t="shared" si="7" ref="ED40:ED50">CN40</f>
        <v>129743.24</v>
      </c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41"/>
      <c r="EQ40" s="136">
        <f aca="true" t="shared" si="8" ref="EQ40:EQ51">BI40-CA40</f>
        <v>7246.759999999995</v>
      </c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41"/>
      <c r="FD40" s="161">
        <f>CA40-ED40</f>
        <v>0</v>
      </c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250"/>
    </row>
    <row r="41" spans="1:172" ht="15.75" customHeight="1" thickBot="1">
      <c r="A41" s="70" t="s">
        <v>138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171" t="s">
        <v>86</v>
      </c>
      <c r="AL41" s="171"/>
      <c r="AM41" s="171"/>
      <c r="AN41" s="171"/>
      <c r="AO41" s="171"/>
      <c r="AP41" s="171"/>
      <c r="AQ41" s="37"/>
      <c r="AR41" s="37"/>
      <c r="AS41" s="37"/>
      <c r="AT41" s="37"/>
      <c r="AU41" s="37"/>
      <c r="AV41" s="37"/>
      <c r="AW41" s="135" t="s">
        <v>111</v>
      </c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6">
        <v>81950</v>
      </c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41"/>
      <c r="BY41" s="29"/>
      <c r="BZ41" s="29"/>
      <c r="CA41" s="136">
        <v>81950</v>
      </c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41"/>
      <c r="CN41" s="136">
        <v>81950</v>
      </c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41"/>
      <c r="DD41" s="136" t="s">
        <v>92</v>
      </c>
      <c r="DE41" s="137"/>
      <c r="DF41" s="137"/>
      <c r="DG41" s="137"/>
      <c r="DH41" s="137"/>
      <c r="DI41" s="137"/>
      <c r="DJ41" s="137"/>
      <c r="DK41" s="137"/>
      <c r="DL41" s="141"/>
      <c r="DM41" s="29"/>
      <c r="DN41" s="29"/>
      <c r="DO41" s="29"/>
      <c r="DP41" s="29"/>
      <c r="DQ41" s="161"/>
      <c r="DR41" s="162"/>
      <c r="DS41" s="162"/>
      <c r="DT41" s="162"/>
      <c r="DU41" s="162"/>
      <c r="DV41" s="162"/>
      <c r="DW41" s="162"/>
      <c r="DX41" s="162"/>
      <c r="DY41" s="162"/>
      <c r="DZ41" s="162"/>
      <c r="EA41" s="163"/>
      <c r="EB41" s="38"/>
      <c r="EC41" s="38"/>
      <c r="ED41" s="136">
        <f t="shared" si="7"/>
        <v>81950</v>
      </c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41"/>
      <c r="EQ41" s="136">
        <f>BI41-CA41</f>
        <v>0</v>
      </c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41"/>
      <c r="FD41" s="161">
        <f>CA41-ED41</f>
        <v>0</v>
      </c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250"/>
    </row>
    <row r="42" spans="1:172" ht="16.5" customHeight="1" thickBot="1">
      <c r="A42" s="70" t="s">
        <v>91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168" t="s">
        <v>123</v>
      </c>
      <c r="AL42" s="133"/>
      <c r="AM42" s="133"/>
      <c r="AN42" s="133"/>
      <c r="AO42" s="133"/>
      <c r="AP42" s="134"/>
      <c r="AQ42" s="37"/>
      <c r="AR42" s="37"/>
      <c r="AS42" s="37"/>
      <c r="AT42" s="37"/>
      <c r="AU42" s="37"/>
      <c r="AV42" s="37"/>
      <c r="AW42" s="135" t="s">
        <v>111</v>
      </c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6">
        <v>111150</v>
      </c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41"/>
      <c r="BY42" s="29"/>
      <c r="BZ42" s="29"/>
      <c r="CA42" s="136">
        <v>111123.6</v>
      </c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41"/>
      <c r="CN42" s="136">
        <v>111123.6</v>
      </c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41"/>
      <c r="DD42" s="136" t="s">
        <v>92</v>
      </c>
      <c r="DE42" s="137"/>
      <c r="DF42" s="137"/>
      <c r="DG42" s="137"/>
      <c r="DH42" s="137"/>
      <c r="DI42" s="137"/>
      <c r="DJ42" s="137"/>
      <c r="DK42" s="137"/>
      <c r="DL42" s="141"/>
      <c r="DM42" s="29"/>
      <c r="DN42" s="29"/>
      <c r="DO42" s="29"/>
      <c r="DP42" s="29"/>
      <c r="DQ42" s="161"/>
      <c r="DR42" s="162"/>
      <c r="DS42" s="162"/>
      <c r="DT42" s="162"/>
      <c r="DU42" s="162"/>
      <c r="DV42" s="162"/>
      <c r="DW42" s="162"/>
      <c r="DX42" s="162"/>
      <c r="DY42" s="162"/>
      <c r="DZ42" s="162"/>
      <c r="EA42" s="163"/>
      <c r="EB42" s="38"/>
      <c r="EC42" s="38"/>
      <c r="ED42" s="136">
        <f t="shared" si="7"/>
        <v>111123.6</v>
      </c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41"/>
      <c r="EQ42" s="136">
        <f t="shared" si="8"/>
        <v>26.39999999999418</v>
      </c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41"/>
      <c r="FD42" s="155">
        <f>CA42-ED42</f>
        <v>0</v>
      </c>
      <c r="FE42" s="156"/>
      <c r="FF42" s="156"/>
      <c r="FG42" s="156"/>
      <c r="FH42" s="156"/>
      <c r="FI42" s="156"/>
      <c r="FJ42" s="156"/>
      <c r="FK42" s="156"/>
      <c r="FL42" s="156"/>
      <c r="FM42" s="156"/>
      <c r="FN42" s="156"/>
      <c r="FO42" s="156"/>
      <c r="FP42" s="157"/>
    </row>
    <row r="43" spans="1:172" ht="15.75" customHeight="1" thickBot="1">
      <c r="A43" s="220" t="s">
        <v>90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171"/>
      <c r="AL43" s="171"/>
      <c r="AM43" s="171"/>
      <c r="AN43" s="171"/>
      <c r="AO43" s="171"/>
      <c r="AP43" s="171"/>
      <c r="AQ43" s="37"/>
      <c r="AR43" s="37"/>
      <c r="AS43" s="37"/>
      <c r="AT43" s="37"/>
      <c r="AU43" s="37"/>
      <c r="AV43" s="37"/>
      <c r="AW43" s="196" t="s">
        <v>112</v>
      </c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42">
        <f>BI44</f>
        <v>246410</v>
      </c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>
        <f>CA44</f>
        <v>246402.8</v>
      </c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>
        <f>CN44</f>
        <v>246402.8</v>
      </c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 t="s">
        <v>92</v>
      </c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  <c r="DQ43" s="209" t="s">
        <v>92</v>
      </c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142">
        <f t="shared" si="7"/>
        <v>246402.8</v>
      </c>
      <c r="EE43" s="142"/>
      <c r="EF43" s="142"/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>
        <f t="shared" si="8"/>
        <v>7.2000000000116415</v>
      </c>
      <c r="ER43" s="142"/>
      <c r="ES43" s="142"/>
      <c r="ET43" s="142"/>
      <c r="EU43" s="142"/>
      <c r="EV43" s="142"/>
      <c r="EW43" s="142"/>
      <c r="EX43" s="142"/>
      <c r="EY43" s="142"/>
      <c r="EZ43" s="142"/>
      <c r="FA43" s="142"/>
      <c r="FB43" s="142"/>
      <c r="FC43" s="142"/>
      <c r="FD43" s="200">
        <f aca="true" t="shared" si="9" ref="FD43:FD55">CA43-ED43</f>
        <v>0</v>
      </c>
      <c r="FE43" s="200"/>
      <c r="FF43" s="200"/>
      <c r="FG43" s="200"/>
      <c r="FH43" s="200"/>
      <c r="FI43" s="200"/>
      <c r="FJ43" s="200"/>
      <c r="FK43" s="200"/>
      <c r="FL43" s="200"/>
      <c r="FM43" s="200"/>
      <c r="FN43" s="200"/>
      <c r="FO43" s="200"/>
      <c r="FP43" s="201"/>
    </row>
    <row r="44" spans="1:172" ht="15.75" customHeight="1" thickBot="1">
      <c r="A44" s="70" t="s">
        <v>90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168" t="s">
        <v>86</v>
      </c>
      <c r="AL44" s="133"/>
      <c r="AM44" s="133"/>
      <c r="AN44" s="133"/>
      <c r="AO44" s="133"/>
      <c r="AP44" s="134"/>
      <c r="AQ44" s="37"/>
      <c r="AR44" s="37"/>
      <c r="AS44" s="37"/>
      <c r="AT44" s="37"/>
      <c r="AU44" s="37"/>
      <c r="AV44" s="37"/>
      <c r="AW44" s="135" t="s">
        <v>113</v>
      </c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43">
        <v>246410</v>
      </c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>
        <v>246402.8</v>
      </c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>
        <v>246402.8</v>
      </c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2" t="s">
        <v>92</v>
      </c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  <c r="DO44" s="142"/>
      <c r="DP44" s="142"/>
      <c r="DQ44" s="209" t="s">
        <v>92</v>
      </c>
      <c r="DR44" s="209"/>
      <c r="DS44" s="209"/>
      <c r="DT44" s="209"/>
      <c r="DU44" s="209"/>
      <c r="DV44" s="209"/>
      <c r="DW44" s="209"/>
      <c r="DX44" s="209"/>
      <c r="DY44" s="209"/>
      <c r="DZ44" s="209"/>
      <c r="EA44" s="209"/>
      <c r="EB44" s="209"/>
      <c r="EC44" s="209"/>
      <c r="ED44" s="143">
        <f t="shared" si="7"/>
        <v>246402.8</v>
      </c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>
        <f t="shared" si="8"/>
        <v>7.2000000000116415</v>
      </c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248">
        <f>CA44-ED44</f>
        <v>0</v>
      </c>
      <c r="FE44" s="248"/>
      <c r="FF44" s="248"/>
      <c r="FG44" s="248"/>
      <c r="FH44" s="248"/>
      <c r="FI44" s="248"/>
      <c r="FJ44" s="248"/>
      <c r="FK44" s="248"/>
      <c r="FL44" s="248"/>
      <c r="FM44" s="248"/>
      <c r="FN44" s="248"/>
      <c r="FO44" s="248"/>
      <c r="FP44" s="249"/>
    </row>
    <row r="45" spans="1:172" ht="15.75" customHeight="1" thickBot="1">
      <c r="A45" s="220" t="s">
        <v>95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1"/>
      <c r="AK45" s="171"/>
      <c r="AL45" s="171"/>
      <c r="AM45" s="171"/>
      <c r="AN45" s="171"/>
      <c r="AO45" s="171"/>
      <c r="AP45" s="171"/>
      <c r="AQ45" s="37"/>
      <c r="AR45" s="37"/>
      <c r="AS45" s="37"/>
      <c r="AT45" s="37"/>
      <c r="AU45" s="37"/>
      <c r="AV45" s="37"/>
      <c r="AW45" s="196" t="s">
        <v>114</v>
      </c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42">
        <f>BI46+BI47+BI48+BI49+BI50</f>
        <v>1996610</v>
      </c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>
        <f>CA46+CA50+CA47+CA48+CA49</f>
        <v>1974601.6</v>
      </c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>
        <f>CN46+CN47+CN50+CN49</f>
        <v>1974601.6</v>
      </c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 t="s">
        <v>92</v>
      </c>
      <c r="DE45" s="142"/>
      <c r="DF45" s="142"/>
      <c r="DG45" s="142"/>
      <c r="DH45" s="142"/>
      <c r="DI45" s="142"/>
      <c r="DJ45" s="142"/>
      <c r="DK45" s="142"/>
      <c r="DL45" s="142"/>
      <c r="DM45" s="142"/>
      <c r="DN45" s="142"/>
      <c r="DO45" s="142"/>
      <c r="DP45" s="142"/>
      <c r="DQ45" s="209" t="s">
        <v>92</v>
      </c>
      <c r="DR45" s="209"/>
      <c r="DS45" s="209"/>
      <c r="DT45" s="209"/>
      <c r="DU45" s="209"/>
      <c r="DV45" s="209"/>
      <c r="DW45" s="209"/>
      <c r="DX45" s="209"/>
      <c r="DY45" s="209"/>
      <c r="DZ45" s="209"/>
      <c r="EA45" s="209"/>
      <c r="EB45" s="209"/>
      <c r="EC45" s="209"/>
      <c r="ED45" s="142">
        <f t="shared" si="7"/>
        <v>1974601.6</v>
      </c>
      <c r="EE45" s="142"/>
      <c r="EF45" s="142"/>
      <c r="EG45" s="142"/>
      <c r="EH45" s="142"/>
      <c r="EI45" s="142"/>
      <c r="EJ45" s="142"/>
      <c r="EK45" s="142"/>
      <c r="EL45" s="142"/>
      <c r="EM45" s="142"/>
      <c r="EN45" s="142"/>
      <c r="EO45" s="142"/>
      <c r="EP45" s="142"/>
      <c r="EQ45" s="142">
        <f>BI45-CA45</f>
        <v>22008.399999999907</v>
      </c>
      <c r="ER45" s="142"/>
      <c r="ES45" s="142"/>
      <c r="ET45" s="142"/>
      <c r="EU45" s="142"/>
      <c r="EV45" s="142"/>
      <c r="EW45" s="142"/>
      <c r="EX45" s="142"/>
      <c r="EY45" s="142"/>
      <c r="EZ45" s="142"/>
      <c r="FA45" s="142"/>
      <c r="FB45" s="142"/>
      <c r="FC45" s="142"/>
      <c r="FD45" s="200">
        <f t="shared" si="9"/>
        <v>0</v>
      </c>
      <c r="FE45" s="200"/>
      <c r="FF45" s="200"/>
      <c r="FG45" s="200"/>
      <c r="FH45" s="200"/>
      <c r="FI45" s="200"/>
      <c r="FJ45" s="200"/>
      <c r="FK45" s="200"/>
      <c r="FL45" s="200"/>
      <c r="FM45" s="200"/>
      <c r="FN45" s="200"/>
      <c r="FO45" s="200"/>
      <c r="FP45" s="201"/>
    </row>
    <row r="46" spans="1:172" ht="15.75" customHeight="1">
      <c r="A46" s="70" t="s">
        <v>139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194"/>
      <c r="AK46" s="171" t="s">
        <v>133</v>
      </c>
      <c r="AL46" s="171"/>
      <c r="AM46" s="171"/>
      <c r="AN46" s="171"/>
      <c r="AO46" s="171"/>
      <c r="AP46" s="171"/>
      <c r="AQ46" s="37"/>
      <c r="AR46" s="37"/>
      <c r="AS46" s="37"/>
      <c r="AT46" s="37"/>
      <c r="AU46" s="37"/>
      <c r="AV46" s="37"/>
      <c r="AW46" s="135" t="s">
        <v>115</v>
      </c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43">
        <v>1050000</v>
      </c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>
        <v>1050000</v>
      </c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>
        <v>1050000</v>
      </c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 t="s">
        <v>92</v>
      </c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252" t="s">
        <v>92</v>
      </c>
      <c r="DR46" s="252"/>
      <c r="DS46" s="252"/>
      <c r="DT46" s="252"/>
      <c r="DU46" s="252"/>
      <c r="DV46" s="252"/>
      <c r="DW46" s="252"/>
      <c r="DX46" s="252"/>
      <c r="DY46" s="252"/>
      <c r="DZ46" s="252"/>
      <c r="EA46" s="252"/>
      <c r="EB46" s="181"/>
      <c r="EC46" s="181"/>
      <c r="ED46" s="143">
        <f t="shared" si="7"/>
        <v>1050000</v>
      </c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>
        <f>BI46-CA46</f>
        <v>0</v>
      </c>
      <c r="ER46" s="143"/>
      <c r="ES46" s="143"/>
      <c r="ET46" s="143"/>
      <c r="EU46" s="143"/>
      <c r="EV46" s="143"/>
      <c r="EW46" s="143"/>
      <c r="EX46" s="143"/>
      <c r="EY46" s="143"/>
      <c r="EZ46" s="143"/>
      <c r="FA46" s="143"/>
      <c r="FB46" s="143"/>
      <c r="FC46" s="143"/>
      <c r="FD46" s="150">
        <f>CA46-ED46</f>
        <v>0</v>
      </c>
      <c r="FE46" s="150"/>
      <c r="FF46" s="150"/>
      <c r="FG46" s="150"/>
      <c r="FH46" s="150"/>
      <c r="FI46" s="150"/>
      <c r="FJ46" s="150"/>
      <c r="FK46" s="150"/>
      <c r="FL46" s="150"/>
      <c r="FM46" s="150"/>
      <c r="FN46" s="150"/>
      <c r="FO46" s="150"/>
      <c r="FP46" s="151"/>
    </row>
    <row r="47" spans="1:172" ht="15.75" customHeight="1">
      <c r="A47" s="131" t="s">
        <v>95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23"/>
      <c r="AI47" s="23"/>
      <c r="AJ47" s="43"/>
      <c r="AK47" s="132" t="s">
        <v>86</v>
      </c>
      <c r="AL47" s="133"/>
      <c r="AM47" s="133"/>
      <c r="AN47" s="133"/>
      <c r="AO47" s="133"/>
      <c r="AP47" s="134"/>
      <c r="AQ47" s="37"/>
      <c r="AR47" s="37"/>
      <c r="AS47" s="37"/>
      <c r="AT47" s="37"/>
      <c r="AU47" s="37"/>
      <c r="AV47" s="37"/>
      <c r="AW47" s="135" t="s">
        <v>115</v>
      </c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6">
        <v>18400</v>
      </c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41"/>
      <c r="BY47" s="29"/>
      <c r="BZ47" s="29"/>
      <c r="CA47" s="136">
        <v>18400</v>
      </c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41"/>
      <c r="CN47" s="136">
        <v>18400</v>
      </c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41"/>
      <c r="DD47" s="136"/>
      <c r="DE47" s="137"/>
      <c r="DF47" s="137"/>
      <c r="DG47" s="137"/>
      <c r="DH47" s="137"/>
      <c r="DI47" s="137"/>
      <c r="DJ47" s="137"/>
      <c r="DK47" s="137"/>
      <c r="DL47" s="141"/>
      <c r="DM47" s="29"/>
      <c r="DN47" s="29"/>
      <c r="DO47" s="29"/>
      <c r="DP47" s="29"/>
      <c r="DQ47" s="136"/>
      <c r="DR47" s="137"/>
      <c r="DS47" s="137"/>
      <c r="DT47" s="137"/>
      <c r="DU47" s="137"/>
      <c r="DV47" s="137"/>
      <c r="DW47" s="137"/>
      <c r="DX47" s="137"/>
      <c r="DY47" s="137"/>
      <c r="DZ47" s="137"/>
      <c r="EA47" s="141"/>
      <c r="EB47" s="253">
        <f>CN47</f>
        <v>18400</v>
      </c>
      <c r="EC47" s="254"/>
      <c r="ED47" s="254"/>
      <c r="EE47" s="254"/>
      <c r="EF47" s="254"/>
      <c r="EG47" s="254"/>
      <c r="EH47" s="254"/>
      <c r="EI47" s="254"/>
      <c r="EJ47" s="254"/>
      <c r="EK47" s="254"/>
      <c r="EL47" s="254"/>
      <c r="EM47" s="254"/>
      <c r="EN47" s="254"/>
      <c r="EO47" s="254"/>
      <c r="EP47" s="255"/>
      <c r="EQ47" s="136">
        <f>BI47-CA47</f>
        <v>0</v>
      </c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41"/>
      <c r="FD47" s="147"/>
      <c r="FE47" s="148"/>
      <c r="FF47" s="148"/>
      <c r="FG47" s="148"/>
      <c r="FH47" s="148"/>
      <c r="FI47" s="148"/>
      <c r="FJ47" s="148"/>
      <c r="FK47" s="148"/>
      <c r="FL47" s="148"/>
      <c r="FM47" s="148"/>
      <c r="FN47" s="148"/>
      <c r="FO47" s="148"/>
      <c r="FP47" s="149"/>
    </row>
    <row r="48" spans="1:172" ht="15.75" customHeight="1">
      <c r="A48" s="131" t="s">
        <v>95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23"/>
      <c r="AI48" s="23"/>
      <c r="AJ48" s="43"/>
      <c r="AK48" s="132" t="s">
        <v>86</v>
      </c>
      <c r="AL48" s="133"/>
      <c r="AM48" s="133"/>
      <c r="AN48" s="133"/>
      <c r="AO48" s="133"/>
      <c r="AP48" s="134"/>
      <c r="AQ48" s="37"/>
      <c r="AR48" s="37"/>
      <c r="AS48" s="37"/>
      <c r="AT48" s="37"/>
      <c r="AU48" s="37"/>
      <c r="AV48" s="37"/>
      <c r="AW48" s="135" t="s">
        <v>115</v>
      </c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6">
        <v>22000</v>
      </c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41"/>
      <c r="BY48" s="29"/>
      <c r="BZ48" s="29"/>
      <c r="CA48" s="136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41"/>
      <c r="CN48" s="136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41"/>
      <c r="DD48" s="136"/>
      <c r="DE48" s="137"/>
      <c r="DF48" s="137"/>
      <c r="DG48" s="137"/>
      <c r="DH48" s="137"/>
      <c r="DI48" s="137"/>
      <c r="DJ48" s="137"/>
      <c r="DK48" s="137"/>
      <c r="DL48" s="141"/>
      <c r="DM48" s="29"/>
      <c r="DN48" s="29"/>
      <c r="DO48" s="29"/>
      <c r="DP48" s="29"/>
      <c r="DQ48" s="256"/>
      <c r="DR48" s="257"/>
      <c r="DS48" s="257"/>
      <c r="DT48" s="257"/>
      <c r="DU48" s="257"/>
      <c r="DV48" s="257"/>
      <c r="DW48" s="257"/>
      <c r="DX48" s="257"/>
      <c r="DY48" s="257"/>
      <c r="DZ48" s="257"/>
      <c r="EA48" s="257"/>
      <c r="EB48" s="258"/>
      <c r="EC48" s="44"/>
      <c r="ED48" s="137">
        <f>CN48</f>
        <v>0</v>
      </c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41"/>
      <c r="EQ48" s="144">
        <f>BI48-CA48</f>
        <v>22000</v>
      </c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6"/>
      <c r="FD48" s="147"/>
      <c r="FE48" s="148"/>
      <c r="FF48" s="148"/>
      <c r="FG48" s="148"/>
      <c r="FH48" s="148"/>
      <c r="FI48" s="148"/>
      <c r="FJ48" s="148"/>
      <c r="FK48" s="148"/>
      <c r="FL48" s="148"/>
      <c r="FM48" s="148"/>
      <c r="FN48" s="148"/>
      <c r="FO48" s="148"/>
      <c r="FP48" s="149"/>
    </row>
    <row r="49" spans="1:172" ht="15.75" customHeight="1" thickBot="1">
      <c r="A49" s="131" t="s">
        <v>140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309"/>
      <c r="AK49" s="132"/>
      <c r="AL49" s="133"/>
      <c r="AM49" s="133"/>
      <c r="AN49" s="133"/>
      <c r="AO49" s="133"/>
      <c r="AP49" s="134"/>
      <c r="AQ49" s="37"/>
      <c r="AR49" s="37"/>
      <c r="AS49" s="37"/>
      <c r="AT49" s="37"/>
      <c r="AU49" s="37"/>
      <c r="AV49" s="37"/>
      <c r="AW49" s="135" t="s">
        <v>115</v>
      </c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6">
        <v>381600</v>
      </c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41"/>
      <c r="BY49" s="29"/>
      <c r="BZ49" s="29"/>
      <c r="CA49" s="136">
        <v>381600</v>
      </c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41"/>
      <c r="CN49" s="136">
        <v>381600</v>
      </c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41"/>
      <c r="DD49" s="46"/>
      <c r="DE49" s="47"/>
      <c r="DF49" s="47"/>
      <c r="DG49" s="47"/>
      <c r="DH49" s="47"/>
      <c r="DI49" s="47"/>
      <c r="DJ49" s="47"/>
      <c r="DK49" s="47"/>
      <c r="DL49" s="48"/>
      <c r="DM49" s="45"/>
      <c r="DN49" s="45"/>
      <c r="DO49" s="45"/>
      <c r="DP49" s="45"/>
      <c r="DQ49" s="46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253">
        <f>CN49</f>
        <v>381600</v>
      </c>
      <c r="EC49" s="254"/>
      <c r="ED49" s="254"/>
      <c r="EE49" s="254"/>
      <c r="EF49" s="254"/>
      <c r="EG49" s="254"/>
      <c r="EH49" s="254"/>
      <c r="EI49" s="254"/>
      <c r="EJ49" s="254"/>
      <c r="EK49" s="254"/>
      <c r="EL49" s="254"/>
      <c r="EM49" s="254"/>
      <c r="EN49" s="254"/>
      <c r="EO49" s="254"/>
      <c r="EP49" s="255"/>
      <c r="EQ49" s="144">
        <f>BI49-CA49</f>
        <v>0</v>
      </c>
      <c r="ER49" s="145"/>
      <c r="ES49" s="145"/>
      <c r="ET49" s="145"/>
      <c r="EU49" s="145"/>
      <c r="EV49" s="145"/>
      <c r="EW49" s="145"/>
      <c r="EX49" s="145"/>
      <c r="EY49" s="145"/>
      <c r="EZ49" s="145"/>
      <c r="FA49" s="145"/>
      <c r="FB49" s="145"/>
      <c r="FC49" s="146"/>
      <c r="FD49" s="150">
        <v>0</v>
      </c>
      <c r="FE49" s="150"/>
      <c r="FF49" s="150"/>
      <c r="FG49" s="150"/>
      <c r="FH49" s="150"/>
      <c r="FI49" s="150"/>
      <c r="FJ49" s="150"/>
      <c r="FK49" s="150"/>
      <c r="FL49" s="150"/>
      <c r="FM49" s="150"/>
      <c r="FN49" s="150"/>
      <c r="FO49" s="150"/>
      <c r="FP49" s="151"/>
    </row>
    <row r="50" spans="1:172" ht="15.75" customHeight="1" thickBot="1">
      <c r="A50" s="70" t="s">
        <v>95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194"/>
      <c r="AK50" s="305" t="s">
        <v>123</v>
      </c>
      <c r="AL50" s="306"/>
      <c r="AM50" s="306"/>
      <c r="AN50" s="306"/>
      <c r="AO50" s="306"/>
      <c r="AP50" s="307"/>
      <c r="AQ50" s="37"/>
      <c r="AR50" s="37"/>
      <c r="AS50" s="37"/>
      <c r="AT50" s="37"/>
      <c r="AU50" s="37"/>
      <c r="AV50" s="37"/>
      <c r="AW50" s="135" t="s">
        <v>115</v>
      </c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43">
        <v>524610</v>
      </c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>
        <v>524601.6</v>
      </c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261">
        <v>524601.6</v>
      </c>
      <c r="CO50" s="261"/>
      <c r="CP50" s="261"/>
      <c r="CQ50" s="261"/>
      <c r="CR50" s="261"/>
      <c r="CS50" s="261"/>
      <c r="CT50" s="261"/>
      <c r="CU50" s="261"/>
      <c r="CV50" s="261"/>
      <c r="CW50" s="261"/>
      <c r="CX50" s="261"/>
      <c r="CY50" s="261"/>
      <c r="CZ50" s="261"/>
      <c r="DA50" s="261"/>
      <c r="DB50" s="261"/>
      <c r="DC50" s="261"/>
      <c r="DD50" s="251" t="s">
        <v>92</v>
      </c>
      <c r="DE50" s="251"/>
      <c r="DF50" s="251"/>
      <c r="DG50" s="251"/>
      <c r="DH50" s="251"/>
      <c r="DI50" s="251"/>
      <c r="DJ50" s="251"/>
      <c r="DK50" s="251"/>
      <c r="DL50" s="251"/>
      <c r="DM50" s="251"/>
      <c r="DN50" s="251"/>
      <c r="DO50" s="251"/>
      <c r="DP50" s="251"/>
      <c r="DQ50" s="251" t="s">
        <v>92</v>
      </c>
      <c r="DR50" s="251"/>
      <c r="DS50" s="251"/>
      <c r="DT50" s="251"/>
      <c r="DU50" s="251"/>
      <c r="DV50" s="251"/>
      <c r="DW50" s="251"/>
      <c r="DX50" s="251"/>
      <c r="DY50" s="251"/>
      <c r="DZ50" s="251"/>
      <c r="EA50" s="251"/>
      <c r="EB50" s="251"/>
      <c r="EC50" s="209"/>
      <c r="ED50" s="143">
        <f t="shared" si="7"/>
        <v>524601.6</v>
      </c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>
        <f t="shared" si="8"/>
        <v>8.400000000023283</v>
      </c>
      <c r="ER50" s="143"/>
      <c r="ES50" s="143"/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259">
        <f t="shared" si="9"/>
        <v>0</v>
      </c>
      <c r="FE50" s="259"/>
      <c r="FF50" s="259"/>
      <c r="FG50" s="259"/>
      <c r="FH50" s="259"/>
      <c r="FI50" s="259"/>
      <c r="FJ50" s="259"/>
      <c r="FK50" s="259"/>
      <c r="FL50" s="259"/>
      <c r="FM50" s="259"/>
      <c r="FN50" s="259"/>
      <c r="FO50" s="259"/>
      <c r="FP50" s="260"/>
    </row>
    <row r="51" spans="1:172" ht="15.75" customHeight="1" thickBot="1">
      <c r="A51" s="220" t="s">
        <v>85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1"/>
      <c r="AK51" s="171"/>
      <c r="AL51" s="171"/>
      <c r="AM51" s="171"/>
      <c r="AN51" s="171"/>
      <c r="AO51" s="171"/>
      <c r="AP51" s="171"/>
      <c r="AQ51" s="42"/>
      <c r="AR51" s="42"/>
      <c r="AS51" s="42"/>
      <c r="AT51" s="42"/>
      <c r="AU51" s="42"/>
      <c r="AV51" s="42"/>
      <c r="AW51" s="196" t="s">
        <v>116</v>
      </c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42">
        <f>BI52+BI53+BI54+BI55+BI56+BI57+BI58</f>
        <v>1134100</v>
      </c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>
        <f>CA52+CA53+CA54+CA55+CA56+CA57+CA58</f>
        <v>1071255.37</v>
      </c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>
        <f>CN52+CN53+CN54+CN55+CN56+CN57+CN58</f>
        <v>1071255.37</v>
      </c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209"/>
      <c r="DR51" s="209"/>
      <c r="DS51" s="209"/>
      <c r="DT51" s="209"/>
      <c r="DU51" s="209"/>
      <c r="DV51" s="209"/>
      <c r="DW51" s="209"/>
      <c r="DX51" s="209"/>
      <c r="DY51" s="209"/>
      <c r="DZ51" s="209"/>
      <c r="EA51" s="209"/>
      <c r="EB51" s="209"/>
      <c r="EC51" s="209"/>
      <c r="ED51" s="142">
        <f>CN51</f>
        <v>1071255.37</v>
      </c>
      <c r="EE51" s="142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>
        <f t="shared" si="8"/>
        <v>62844.62999999989</v>
      </c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200">
        <f>CA51-ED51</f>
        <v>0</v>
      </c>
      <c r="FE51" s="200"/>
      <c r="FF51" s="200"/>
      <c r="FG51" s="200"/>
      <c r="FH51" s="200"/>
      <c r="FI51" s="200"/>
      <c r="FJ51" s="200"/>
      <c r="FK51" s="200"/>
      <c r="FL51" s="200"/>
      <c r="FM51" s="200"/>
      <c r="FN51" s="200"/>
      <c r="FO51" s="200"/>
      <c r="FP51" s="201"/>
    </row>
    <row r="52" spans="1:172" ht="15.75" customHeight="1" thickBot="1">
      <c r="A52" s="70" t="s">
        <v>85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168" t="s">
        <v>86</v>
      </c>
      <c r="AL52" s="133"/>
      <c r="AM52" s="133"/>
      <c r="AN52" s="133"/>
      <c r="AO52" s="133"/>
      <c r="AP52" s="134"/>
      <c r="AQ52" s="37"/>
      <c r="AR52" s="37"/>
      <c r="AS52" s="37"/>
      <c r="AT52" s="37"/>
      <c r="AU52" s="37"/>
      <c r="AV52" s="37"/>
      <c r="AW52" s="135" t="s">
        <v>117</v>
      </c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43">
        <v>48000</v>
      </c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>
        <v>47600</v>
      </c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>
        <v>47600</v>
      </c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2" t="s">
        <v>92</v>
      </c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209" t="s">
        <v>92</v>
      </c>
      <c r="DR52" s="209"/>
      <c r="DS52" s="209"/>
      <c r="DT52" s="209"/>
      <c r="DU52" s="209"/>
      <c r="DV52" s="209"/>
      <c r="DW52" s="209"/>
      <c r="DX52" s="209"/>
      <c r="DY52" s="209"/>
      <c r="DZ52" s="209"/>
      <c r="EA52" s="209"/>
      <c r="EB52" s="209"/>
      <c r="EC52" s="209"/>
      <c r="ED52" s="143">
        <f aca="true" t="shared" si="10" ref="ED52:ED61">CN52</f>
        <v>47600</v>
      </c>
      <c r="EE52" s="143"/>
      <c r="EF52" s="143"/>
      <c r="EG52" s="143"/>
      <c r="EH52" s="143"/>
      <c r="EI52" s="143"/>
      <c r="EJ52" s="143"/>
      <c r="EK52" s="143"/>
      <c r="EL52" s="143"/>
      <c r="EM52" s="143"/>
      <c r="EN52" s="143"/>
      <c r="EO52" s="143"/>
      <c r="EP52" s="143"/>
      <c r="EQ52" s="143">
        <f aca="true" t="shared" si="11" ref="EQ52:EQ61">BI52-CA52</f>
        <v>400</v>
      </c>
      <c r="ER52" s="143"/>
      <c r="ES52" s="143"/>
      <c r="ET52" s="143"/>
      <c r="EU52" s="143"/>
      <c r="EV52" s="143"/>
      <c r="EW52" s="143"/>
      <c r="EX52" s="143"/>
      <c r="EY52" s="143"/>
      <c r="EZ52" s="143"/>
      <c r="FA52" s="143"/>
      <c r="FB52" s="143"/>
      <c r="FC52" s="143"/>
      <c r="FD52" s="183">
        <f t="shared" si="9"/>
        <v>0</v>
      </c>
      <c r="FE52" s="183"/>
      <c r="FF52" s="183"/>
      <c r="FG52" s="183"/>
      <c r="FH52" s="183"/>
      <c r="FI52" s="183"/>
      <c r="FJ52" s="183"/>
      <c r="FK52" s="183"/>
      <c r="FL52" s="183"/>
      <c r="FM52" s="183"/>
      <c r="FN52" s="183"/>
      <c r="FO52" s="183"/>
      <c r="FP52" s="184"/>
    </row>
    <row r="53" spans="1:172" ht="15.75" customHeight="1" thickBot="1">
      <c r="A53" s="70" t="s">
        <v>85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171" t="s">
        <v>118</v>
      </c>
      <c r="AL53" s="171"/>
      <c r="AM53" s="171"/>
      <c r="AN53" s="171"/>
      <c r="AO53" s="171"/>
      <c r="AP53" s="171"/>
      <c r="AQ53" s="37"/>
      <c r="AR53" s="37"/>
      <c r="AS53" s="37"/>
      <c r="AT53" s="37"/>
      <c r="AU53" s="37"/>
      <c r="AV53" s="37"/>
      <c r="AW53" s="135" t="s">
        <v>117</v>
      </c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43">
        <v>392153</v>
      </c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>
        <v>392153</v>
      </c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>
        <v>392153</v>
      </c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 t="s">
        <v>92</v>
      </c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81" t="s">
        <v>92</v>
      </c>
      <c r="DR53" s="181"/>
      <c r="DS53" s="181"/>
      <c r="DT53" s="181"/>
      <c r="DU53" s="181"/>
      <c r="DV53" s="181"/>
      <c r="DW53" s="181"/>
      <c r="DX53" s="181"/>
      <c r="DY53" s="181"/>
      <c r="DZ53" s="181"/>
      <c r="EA53" s="181"/>
      <c r="EB53" s="181"/>
      <c r="EC53" s="181"/>
      <c r="ED53" s="143">
        <f t="shared" si="10"/>
        <v>392153</v>
      </c>
      <c r="EE53" s="143"/>
      <c r="EF53" s="143"/>
      <c r="EG53" s="143"/>
      <c r="EH53" s="143"/>
      <c r="EI53" s="143"/>
      <c r="EJ53" s="143"/>
      <c r="EK53" s="143"/>
      <c r="EL53" s="143"/>
      <c r="EM53" s="143"/>
      <c r="EN53" s="143"/>
      <c r="EO53" s="143"/>
      <c r="EP53" s="143"/>
      <c r="EQ53" s="143">
        <f t="shared" si="11"/>
        <v>0</v>
      </c>
      <c r="ER53" s="143"/>
      <c r="ES53" s="143"/>
      <c r="ET53" s="143"/>
      <c r="EU53" s="143"/>
      <c r="EV53" s="143"/>
      <c r="EW53" s="143"/>
      <c r="EX53" s="143"/>
      <c r="EY53" s="143"/>
      <c r="EZ53" s="143"/>
      <c r="FA53" s="143"/>
      <c r="FB53" s="143"/>
      <c r="FC53" s="143"/>
      <c r="FD53" s="183">
        <f t="shared" si="9"/>
        <v>0</v>
      </c>
      <c r="FE53" s="183"/>
      <c r="FF53" s="183"/>
      <c r="FG53" s="183"/>
      <c r="FH53" s="183"/>
      <c r="FI53" s="183"/>
      <c r="FJ53" s="183"/>
      <c r="FK53" s="183"/>
      <c r="FL53" s="183"/>
      <c r="FM53" s="183"/>
      <c r="FN53" s="183"/>
      <c r="FO53" s="183"/>
      <c r="FP53" s="184"/>
    </row>
    <row r="54" spans="1:172" ht="15.75" customHeight="1" thickBot="1">
      <c r="A54" s="70" t="s">
        <v>85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194"/>
      <c r="AK54" s="171" t="s">
        <v>119</v>
      </c>
      <c r="AL54" s="171"/>
      <c r="AM54" s="171"/>
      <c r="AN54" s="171"/>
      <c r="AO54" s="171"/>
      <c r="AP54" s="171"/>
      <c r="AQ54" s="37"/>
      <c r="AR54" s="37"/>
      <c r="AS54" s="37"/>
      <c r="AT54" s="37"/>
      <c r="AU54" s="37"/>
      <c r="AV54" s="37"/>
      <c r="AW54" s="135" t="s">
        <v>117</v>
      </c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43">
        <v>344864</v>
      </c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>
        <v>344863.62</v>
      </c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>
        <v>344863.62</v>
      </c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2" t="s">
        <v>92</v>
      </c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209" t="s">
        <v>92</v>
      </c>
      <c r="DR54" s="209"/>
      <c r="DS54" s="209"/>
      <c r="DT54" s="209"/>
      <c r="DU54" s="209"/>
      <c r="DV54" s="209"/>
      <c r="DW54" s="209"/>
      <c r="DX54" s="209"/>
      <c r="DY54" s="209"/>
      <c r="DZ54" s="209"/>
      <c r="EA54" s="209"/>
      <c r="EB54" s="209"/>
      <c r="EC54" s="209"/>
      <c r="ED54" s="143">
        <f t="shared" si="10"/>
        <v>344863.62</v>
      </c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>
        <f t="shared" si="11"/>
        <v>0.3800000000046566</v>
      </c>
      <c r="ER54" s="143"/>
      <c r="ES54" s="143"/>
      <c r="ET54" s="143"/>
      <c r="EU54" s="143"/>
      <c r="EV54" s="143"/>
      <c r="EW54" s="143"/>
      <c r="EX54" s="143"/>
      <c r="EY54" s="143"/>
      <c r="EZ54" s="143"/>
      <c r="FA54" s="143"/>
      <c r="FB54" s="143"/>
      <c r="FC54" s="143"/>
      <c r="FD54" s="244">
        <f t="shared" si="9"/>
        <v>0</v>
      </c>
      <c r="FE54" s="244"/>
      <c r="FF54" s="244"/>
      <c r="FG54" s="244"/>
      <c r="FH54" s="244"/>
      <c r="FI54" s="244"/>
      <c r="FJ54" s="244"/>
      <c r="FK54" s="244"/>
      <c r="FL54" s="244"/>
      <c r="FM54" s="244"/>
      <c r="FN54" s="244"/>
      <c r="FO54" s="244"/>
      <c r="FP54" s="245"/>
    </row>
    <row r="55" spans="1:172" ht="15.75" customHeight="1" thickBot="1">
      <c r="A55" s="70" t="s">
        <v>85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194"/>
      <c r="AK55" s="171" t="s">
        <v>97</v>
      </c>
      <c r="AL55" s="171"/>
      <c r="AM55" s="171"/>
      <c r="AN55" s="171"/>
      <c r="AO55" s="171"/>
      <c r="AP55" s="171"/>
      <c r="AQ55" s="37"/>
      <c r="AR55" s="37"/>
      <c r="AS55" s="37"/>
      <c r="AT55" s="37"/>
      <c r="AU55" s="37"/>
      <c r="AV55" s="37"/>
      <c r="AW55" s="135" t="s">
        <v>117</v>
      </c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43">
        <v>150000</v>
      </c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>
        <v>87556.65</v>
      </c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>
        <v>87556.65</v>
      </c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2" t="s">
        <v>92</v>
      </c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209" t="s">
        <v>92</v>
      </c>
      <c r="DR55" s="209"/>
      <c r="DS55" s="209"/>
      <c r="DT55" s="209"/>
      <c r="DU55" s="209"/>
      <c r="DV55" s="209"/>
      <c r="DW55" s="209"/>
      <c r="DX55" s="209"/>
      <c r="DY55" s="209"/>
      <c r="DZ55" s="209"/>
      <c r="EA55" s="209"/>
      <c r="EB55" s="209"/>
      <c r="EC55" s="209"/>
      <c r="ED55" s="143">
        <f t="shared" si="10"/>
        <v>87556.65</v>
      </c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>
        <f t="shared" si="11"/>
        <v>62443.350000000006</v>
      </c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204">
        <f t="shared" si="9"/>
        <v>0</v>
      </c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5"/>
    </row>
    <row r="56" spans="1:172" ht="15.75" customHeight="1" thickBot="1">
      <c r="A56" s="70" t="s">
        <v>132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194"/>
      <c r="AK56" s="171" t="s">
        <v>118</v>
      </c>
      <c r="AL56" s="171"/>
      <c r="AM56" s="171"/>
      <c r="AN56" s="171"/>
      <c r="AO56" s="171"/>
      <c r="AP56" s="171"/>
      <c r="AQ56" s="37"/>
      <c r="AR56" s="37"/>
      <c r="AS56" s="37"/>
      <c r="AT56" s="37"/>
      <c r="AU56" s="37"/>
      <c r="AV56" s="37"/>
      <c r="AW56" s="135" t="s">
        <v>117</v>
      </c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43">
        <v>9200</v>
      </c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>
        <v>9200</v>
      </c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>
        <v>9200</v>
      </c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2" t="s">
        <v>92</v>
      </c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209" t="s">
        <v>92</v>
      </c>
      <c r="DR56" s="209"/>
      <c r="DS56" s="209"/>
      <c r="DT56" s="209"/>
      <c r="DU56" s="209"/>
      <c r="DV56" s="209"/>
      <c r="DW56" s="209"/>
      <c r="DX56" s="209"/>
      <c r="DY56" s="209"/>
      <c r="DZ56" s="209"/>
      <c r="EA56" s="209"/>
      <c r="EB56" s="209"/>
      <c r="EC56" s="209"/>
      <c r="ED56" s="143">
        <f>CN56</f>
        <v>9200</v>
      </c>
      <c r="EE56" s="143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>
        <f>BI56-CA56</f>
        <v>0</v>
      </c>
      <c r="ER56" s="143"/>
      <c r="ES56" s="143"/>
      <c r="ET56" s="143"/>
      <c r="EU56" s="143"/>
      <c r="EV56" s="143"/>
      <c r="EW56" s="143"/>
      <c r="EX56" s="143"/>
      <c r="EY56" s="143"/>
      <c r="EZ56" s="143"/>
      <c r="FA56" s="143"/>
      <c r="FB56" s="143"/>
      <c r="FC56" s="143"/>
      <c r="FD56" s="181">
        <f>CA56-ED56</f>
        <v>0</v>
      </c>
      <c r="FE56" s="181"/>
      <c r="FF56" s="181"/>
      <c r="FG56" s="181"/>
      <c r="FH56" s="181"/>
      <c r="FI56" s="181"/>
      <c r="FJ56" s="181"/>
      <c r="FK56" s="181"/>
      <c r="FL56" s="181"/>
      <c r="FM56" s="181"/>
      <c r="FN56" s="181"/>
      <c r="FO56" s="181"/>
      <c r="FP56" s="182"/>
    </row>
    <row r="57" spans="1:172" ht="15.75" customHeight="1" thickBot="1">
      <c r="A57" s="70" t="s">
        <v>85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194"/>
      <c r="AK57" s="168" t="s">
        <v>86</v>
      </c>
      <c r="AL57" s="133"/>
      <c r="AM57" s="133"/>
      <c r="AN57" s="133"/>
      <c r="AO57" s="133"/>
      <c r="AP57" s="134"/>
      <c r="AQ57" s="37"/>
      <c r="AR57" s="37"/>
      <c r="AS57" s="37"/>
      <c r="AT57" s="37"/>
      <c r="AU57" s="37"/>
      <c r="AV57" s="37"/>
      <c r="AW57" s="135" t="s">
        <v>117</v>
      </c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2" t="s">
        <v>92</v>
      </c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209" t="s">
        <v>92</v>
      </c>
      <c r="DR57" s="209"/>
      <c r="DS57" s="209"/>
      <c r="DT57" s="209"/>
      <c r="DU57" s="209"/>
      <c r="DV57" s="209"/>
      <c r="DW57" s="209"/>
      <c r="DX57" s="209"/>
      <c r="DY57" s="209"/>
      <c r="DZ57" s="209"/>
      <c r="EA57" s="209"/>
      <c r="EB57" s="209"/>
      <c r="EC57" s="209"/>
      <c r="ED57" s="143">
        <f>CN57</f>
        <v>0</v>
      </c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>
        <f>BI57-CA57</f>
        <v>0</v>
      </c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81">
        <f>CA57-ED57</f>
        <v>0</v>
      </c>
      <c r="FE57" s="181"/>
      <c r="FF57" s="181"/>
      <c r="FG57" s="181"/>
      <c r="FH57" s="181"/>
      <c r="FI57" s="181"/>
      <c r="FJ57" s="181"/>
      <c r="FK57" s="181"/>
      <c r="FL57" s="181"/>
      <c r="FM57" s="181"/>
      <c r="FN57" s="181"/>
      <c r="FO57" s="181"/>
      <c r="FP57" s="182"/>
    </row>
    <row r="58" spans="1:172" ht="15.75" customHeight="1" thickBot="1">
      <c r="A58" s="70" t="s">
        <v>132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194"/>
      <c r="AK58" s="168" t="s">
        <v>118</v>
      </c>
      <c r="AL58" s="133"/>
      <c r="AM58" s="133"/>
      <c r="AN58" s="133"/>
      <c r="AO58" s="133"/>
      <c r="AP58" s="134"/>
      <c r="AQ58" s="37"/>
      <c r="AR58" s="37"/>
      <c r="AS58" s="37"/>
      <c r="AT58" s="37"/>
      <c r="AU58" s="37"/>
      <c r="AV58" s="37"/>
      <c r="AW58" s="135" t="s">
        <v>117</v>
      </c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43">
        <v>189883</v>
      </c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>
        <v>189882.1</v>
      </c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>
        <v>189882.1</v>
      </c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2" t="s">
        <v>92</v>
      </c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  <c r="DQ58" s="209" t="s">
        <v>92</v>
      </c>
      <c r="DR58" s="209"/>
      <c r="DS58" s="209"/>
      <c r="DT58" s="209"/>
      <c r="DU58" s="209"/>
      <c r="DV58" s="209"/>
      <c r="DW58" s="209"/>
      <c r="DX58" s="209"/>
      <c r="DY58" s="209"/>
      <c r="DZ58" s="209"/>
      <c r="EA58" s="209"/>
      <c r="EB58" s="209"/>
      <c r="EC58" s="209"/>
      <c r="ED58" s="143">
        <f>CN58</f>
        <v>189882.1</v>
      </c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>
        <f>BI58-CA58</f>
        <v>0.8999999999941792</v>
      </c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81">
        <f>CA58-ED58</f>
        <v>0</v>
      </c>
      <c r="FE58" s="181"/>
      <c r="FF58" s="181"/>
      <c r="FG58" s="181"/>
      <c r="FH58" s="181"/>
      <c r="FI58" s="181"/>
      <c r="FJ58" s="181"/>
      <c r="FK58" s="181"/>
      <c r="FL58" s="181"/>
      <c r="FM58" s="181"/>
      <c r="FN58" s="181"/>
      <c r="FO58" s="181"/>
      <c r="FP58" s="182"/>
    </row>
    <row r="59" spans="1:172" ht="15" customHeight="1" thickBot="1">
      <c r="A59" s="219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80"/>
      <c r="AL59" s="280"/>
      <c r="AM59" s="280"/>
      <c r="AN59" s="280"/>
      <c r="AO59" s="280"/>
      <c r="AP59" s="280"/>
      <c r="AQ59" s="37"/>
      <c r="AR59" s="37"/>
      <c r="AS59" s="37"/>
      <c r="AT59" s="37"/>
      <c r="AU59" s="37"/>
      <c r="AV59" s="37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2">
        <v>0</v>
      </c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>
        <v>0</v>
      </c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 t="s">
        <v>92</v>
      </c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209" t="s">
        <v>92</v>
      </c>
      <c r="DR59" s="209"/>
      <c r="DS59" s="209"/>
      <c r="DT59" s="209"/>
      <c r="DU59" s="209"/>
      <c r="DV59" s="209"/>
      <c r="DW59" s="209"/>
      <c r="DX59" s="209"/>
      <c r="DY59" s="209"/>
      <c r="DZ59" s="209"/>
      <c r="EA59" s="209"/>
      <c r="EB59" s="209"/>
      <c r="EC59" s="209"/>
      <c r="ED59" s="142">
        <f t="shared" si="10"/>
        <v>0</v>
      </c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>
        <f t="shared" si="11"/>
        <v>0</v>
      </c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209">
        <f aca="true" t="shared" si="12" ref="FD59:FD71">CA59-ED59</f>
        <v>0</v>
      </c>
      <c r="FE59" s="209"/>
      <c r="FF59" s="209"/>
      <c r="FG59" s="209"/>
      <c r="FH59" s="209"/>
      <c r="FI59" s="209"/>
      <c r="FJ59" s="209"/>
      <c r="FK59" s="209"/>
      <c r="FL59" s="209"/>
      <c r="FM59" s="209"/>
      <c r="FN59" s="209"/>
      <c r="FO59" s="209"/>
      <c r="FP59" s="276"/>
    </row>
    <row r="60" spans="1:172" ht="15.75" customHeight="1" hidden="1" thickBot="1">
      <c r="A60" s="219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29"/>
      <c r="AL60" s="229"/>
      <c r="AM60" s="229"/>
      <c r="AN60" s="229"/>
      <c r="AO60" s="229"/>
      <c r="AP60" s="229"/>
      <c r="AQ60" s="25"/>
      <c r="AR60" s="25"/>
      <c r="AS60" s="25"/>
      <c r="AT60" s="25"/>
      <c r="AU60" s="25"/>
      <c r="AV60" s="25"/>
      <c r="AW60" s="279"/>
      <c r="AX60" s="279"/>
      <c r="AY60" s="279"/>
      <c r="AZ60" s="279"/>
      <c r="BA60" s="279"/>
      <c r="BB60" s="279"/>
      <c r="BC60" s="279"/>
      <c r="BD60" s="279"/>
      <c r="BE60" s="279"/>
      <c r="BF60" s="279"/>
      <c r="BG60" s="279"/>
      <c r="BH60" s="279"/>
      <c r="BI60" s="262">
        <v>0</v>
      </c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>
        <v>0</v>
      </c>
      <c r="CB60" s="262"/>
      <c r="CC60" s="262"/>
      <c r="CD60" s="262"/>
      <c r="CE60" s="262"/>
      <c r="CF60" s="262"/>
      <c r="CG60" s="262"/>
      <c r="CH60" s="262"/>
      <c r="CI60" s="262"/>
      <c r="CJ60" s="262"/>
      <c r="CK60" s="262"/>
      <c r="CL60" s="262"/>
      <c r="CM60" s="262"/>
      <c r="CN60" s="262">
        <v>0</v>
      </c>
      <c r="CO60" s="262"/>
      <c r="CP60" s="262"/>
      <c r="CQ60" s="262"/>
      <c r="CR60" s="262"/>
      <c r="CS60" s="262"/>
      <c r="CT60" s="262"/>
      <c r="CU60" s="262"/>
      <c r="CV60" s="262"/>
      <c r="CW60" s="262"/>
      <c r="CX60" s="262"/>
      <c r="CY60" s="262"/>
      <c r="CZ60" s="262"/>
      <c r="DA60" s="262"/>
      <c r="DB60" s="262"/>
      <c r="DC60" s="262"/>
      <c r="DD60" s="262" t="s">
        <v>92</v>
      </c>
      <c r="DE60" s="262"/>
      <c r="DF60" s="262"/>
      <c r="DG60" s="262"/>
      <c r="DH60" s="262"/>
      <c r="DI60" s="262"/>
      <c r="DJ60" s="262"/>
      <c r="DK60" s="262"/>
      <c r="DL60" s="262"/>
      <c r="DM60" s="262"/>
      <c r="DN60" s="262"/>
      <c r="DO60" s="262"/>
      <c r="DP60" s="262"/>
      <c r="DQ60" s="277" t="s">
        <v>92</v>
      </c>
      <c r="DR60" s="277"/>
      <c r="DS60" s="277"/>
      <c r="DT60" s="277"/>
      <c r="DU60" s="277"/>
      <c r="DV60" s="277"/>
      <c r="DW60" s="277"/>
      <c r="DX60" s="277"/>
      <c r="DY60" s="277"/>
      <c r="DZ60" s="277"/>
      <c r="EA60" s="277"/>
      <c r="EB60" s="277"/>
      <c r="EC60" s="277"/>
      <c r="ED60" s="231">
        <f t="shared" si="10"/>
        <v>0</v>
      </c>
      <c r="EE60" s="231"/>
      <c r="EF60" s="231"/>
      <c r="EG60" s="231"/>
      <c r="EH60" s="231"/>
      <c r="EI60" s="231"/>
      <c r="EJ60" s="231"/>
      <c r="EK60" s="231"/>
      <c r="EL60" s="231"/>
      <c r="EM60" s="231"/>
      <c r="EN60" s="231"/>
      <c r="EO60" s="231"/>
      <c r="EP60" s="231"/>
      <c r="EQ60" s="231">
        <f t="shared" si="11"/>
        <v>0</v>
      </c>
      <c r="ER60" s="231"/>
      <c r="ES60" s="231"/>
      <c r="ET60" s="231"/>
      <c r="EU60" s="231"/>
      <c r="EV60" s="231"/>
      <c r="EW60" s="231"/>
      <c r="EX60" s="231"/>
      <c r="EY60" s="231"/>
      <c r="EZ60" s="231"/>
      <c r="FA60" s="231"/>
      <c r="FB60" s="231"/>
      <c r="FC60" s="231"/>
      <c r="FD60" s="277">
        <f t="shared" si="12"/>
        <v>0</v>
      </c>
      <c r="FE60" s="277"/>
      <c r="FF60" s="277"/>
      <c r="FG60" s="277"/>
      <c r="FH60" s="277"/>
      <c r="FI60" s="277"/>
      <c r="FJ60" s="277"/>
      <c r="FK60" s="277"/>
      <c r="FL60" s="277"/>
      <c r="FM60" s="277"/>
      <c r="FN60" s="277"/>
      <c r="FO60" s="277"/>
      <c r="FP60" s="278"/>
    </row>
    <row r="61" spans="1:172" ht="15.75" customHeight="1" hidden="1" thickBot="1">
      <c r="A61" s="219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29"/>
      <c r="AL61" s="229"/>
      <c r="AM61" s="229"/>
      <c r="AN61" s="229"/>
      <c r="AO61" s="229"/>
      <c r="AP61" s="229"/>
      <c r="AQ61" s="25"/>
      <c r="AR61" s="25"/>
      <c r="AS61" s="25"/>
      <c r="AT61" s="25"/>
      <c r="AU61" s="25"/>
      <c r="AV61" s="25"/>
      <c r="AW61" s="279"/>
      <c r="AX61" s="279"/>
      <c r="AY61" s="279"/>
      <c r="AZ61" s="279"/>
      <c r="BA61" s="279"/>
      <c r="BB61" s="279"/>
      <c r="BC61" s="279"/>
      <c r="BD61" s="279"/>
      <c r="BE61" s="279"/>
      <c r="BF61" s="279"/>
      <c r="BG61" s="279"/>
      <c r="BH61" s="279"/>
      <c r="BI61" s="262">
        <v>0</v>
      </c>
      <c r="BJ61" s="262"/>
      <c r="BK61" s="262"/>
      <c r="BL61" s="262"/>
      <c r="BM61" s="262"/>
      <c r="BN61" s="262"/>
      <c r="BO61" s="262"/>
      <c r="BP61" s="262"/>
      <c r="BQ61" s="262"/>
      <c r="BR61" s="262"/>
      <c r="BS61" s="262"/>
      <c r="BT61" s="262"/>
      <c r="BU61" s="262"/>
      <c r="BV61" s="262"/>
      <c r="BW61" s="262"/>
      <c r="BX61" s="262"/>
      <c r="BY61" s="262"/>
      <c r="BZ61" s="262"/>
      <c r="CA61" s="262">
        <v>0</v>
      </c>
      <c r="CB61" s="262"/>
      <c r="CC61" s="262"/>
      <c r="CD61" s="262"/>
      <c r="CE61" s="262"/>
      <c r="CF61" s="262"/>
      <c r="CG61" s="262"/>
      <c r="CH61" s="262"/>
      <c r="CI61" s="262"/>
      <c r="CJ61" s="262"/>
      <c r="CK61" s="262"/>
      <c r="CL61" s="262"/>
      <c r="CM61" s="262"/>
      <c r="CN61" s="262">
        <v>0</v>
      </c>
      <c r="CO61" s="262"/>
      <c r="CP61" s="262"/>
      <c r="CQ61" s="262"/>
      <c r="CR61" s="262"/>
      <c r="CS61" s="262"/>
      <c r="CT61" s="262"/>
      <c r="CU61" s="262"/>
      <c r="CV61" s="262"/>
      <c r="CW61" s="262"/>
      <c r="CX61" s="262"/>
      <c r="CY61" s="262"/>
      <c r="CZ61" s="262"/>
      <c r="DA61" s="262"/>
      <c r="DB61" s="262"/>
      <c r="DC61" s="262"/>
      <c r="DD61" s="262" t="s">
        <v>92</v>
      </c>
      <c r="DE61" s="262"/>
      <c r="DF61" s="262"/>
      <c r="DG61" s="262"/>
      <c r="DH61" s="262"/>
      <c r="DI61" s="262"/>
      <c r="DJ61" s="262"/>
      <c r="DK61" s="262"/>
      <c r="DL61" s="262"/>
      <c r="DM61" s="262"/>
      <c r="DN61" s="262"/>
      <c r="DO61" s="262"/>
      <c r="DP61" s="262"/>
      <c r="DQ61" s="277" t="s">
        <v>92</v>
      </c>
      <c r="DR61" s="277"/>
      <c r="DS61" s="277"/>
      <c r="DT61" s="277"/>
      <c r="DU61" s="277"/>
      <c r="DV61" s="277"/>
      <c r="DW61" s="277"/>
      <c r="DX61" s="277"/>
      <c r="DY61" s="277"/>
      <c r="DZ61" s="277"/>
      <c r="EA61" s="277"/>
      <c r="EB61" s="277"/>
      <c r="EC61" s="277"/>
      <c r="ED61" s="231">
        <f t="shared" si="10"/>
        <v>0</v>
      </c>
      <c r="EE61" s="231"/>
      <c r="EF61" s="231"/>
      <c r="EG61" s="231"/>
      <c r="EH61" s="231"/>
      <c r="EI61" s="231"/>
      <c r="EJ61" s="231"/>
      <c r="EK61" s="231"/>
      <c r="EL61" s="231"/>
      <c r="EM61" s="231"/>
      <c r="EN61" s="231"/>
      <c r="EO61" s="231"/>
      <c r="EP61" s="231"/>
      <c r="EQ61" s="231">
        <f t="shared" si="11"/>
        <v>0</v>
      </c>
      <c r="ER61" s="231"/>
      <c r="ES61" s="231"/>
      <c r="ET61" s="231"/>
      <c r="EU61" s="231"/>
      <c r="EV61" s="231"/>
      <c r="EW61" s="231"/>
      <c r="EX61" s="231"/>
      <c r="EY61" s="231"/>
      <c r="EZ61" s="231"/>
      <c r="FA61" s="231"/>
      <c r="FB61" s="231"/>
      <c r="FC61" s="231"/>
      <c r="FD61" s="277">
        <f t="shared" si="12"/>
        <v>0</v>
      </c>
      <c r="FE61" s="277"/>
      <c r="FF61" s="277"/>
      <c r="FG61" s="277"/>
      <c r="FH61" s="277"/>
      <c r="FI61" s="277"/>
      <c r="FJ61" s="277"/>
      <c r="FK61" s="277"/>
      <c r="FL61" s="277"/>
      <c r="FM61" s="277"/>
      <c r="FN61" s="277"/>
      <c r="FO61" s="277"/>
      <c r="FP61" s="278"/>
    </row>
    <row r="62" spans="1:172" ht="14.25" customHeight="1" hidden="1" thickBot="1">
      <c r="A62" s="219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88"/>
      <c r="AK62" s="289"/>
      <c r="AL62" s="290"/>
      <c r="AM62" s="290"/>
      <c r="AN62" s="290"/>
      <c r="AO62" s="290"/>
      <c r="AP62" s="291"/>
      <c r="AQ62" s="25"/>
      <c r="AR62" s="25"/>
      <c r="AS62" s="25"/>
      <c r="AT62" s="25"/>
      <c r="AU62" s="25"/>
      <c r="AV62" s="25"/>
      <c r="AW62" s="292"/>
      <c r="AX62" s="293"/>
      <c r="AY62" s="293"/>
      <c r="AZ62" s="293"/>
      <c r="BA62" s="293"/>
      <c r="BB62" s="293"/>
      <c r="BC62" s="293"/>
      <c r="BD62" s="293"/>
      <c r="BE62" s="293"/>
      <c r="BF62" s="293"/>
      <c r="BG62" s="293"/>
      <c r="BH62" s="294"/>
      <c r="BI62" s="281">
        <v>0</v>
      </c>
      <c r="BJ62" s="282"/>
      <c r="BK62" s="282"/>
      <c r="BL62" s="282"/>
      <c r="BM62" s="282"/>
      <c r="BN62" s="282"/>
      <c r="BO62" s="282"/>
      <c r="BP62" s="282"/>
      <c r="BQ62" s="282"/>
      <c r="BR62" s="282"/>
      <c r="BS62" s="282"/>
      <c r="BT62" s="282"/>
      <c r="BU62" s="282"/>
      <c r="BV62" s="282"/>
      <c r="BW62" s="282"/>
      <c r="BX62" s="282"/>
      <c r="BY62" s="282"/>
      <c r="BZ62" s="283"/>
      <c r="CA62" s="281">
        <v>0</v>
      </c>
      <c r="CB62" s="282"/>
      <c r="CC62" s="282"/>
      <c r="CD62" s="282"/>
      <c r="CE62" s="282"/>
      <c r="CF62" s="282"/>
      <c r="CG62" s="282"/>
      <c r="CH62" s="282"/>
      <c r="CI62" s="282"/>
      <c r="CJ62" s="282"/>
      <c r="CK62" s="282"/>
      <c r="CL62" s="282"/>
      <c r="CM62" s="283"/>
      <c r="CN62" s="281">
        <v>0</v>
      </c>
      <c r="CO62" s="282"/>
      <c r="CP62" s="282"/>
      <c r="CQ62" s="282"/>
      <c r="CR62" s="282"/>
      <c r="CS62" s="282"/>
      <c r="CT62" s="282"/>
      <c r="CU62" s="282"/>
      <c r="CV62" s="282"/>
      <c r="CW62" s="282"/>
      <c r="CX62" s="282"/>
      <c r="CY62" s="282"/>
      <c r="CZ62" s="282"/>
      <c r="DA62" s="282"/>
      <c r="DB62" s="282"/>
      <c r="DC62" s="283"/>
      <c r="DD62" s="281" t="s">
        <v>92</v>
      </c>
      <c r="DE62" s="282"/>
      <c r="DF62" s="282"/>
      <c r="DG62" s="282"/>
      <c r="DH62" s="282"/>
      <c r="DI62" s="282"/>
      <c r="DJ62" s="282"/>
      <c r="DK62" s="282"/>
      <c r="DL62" s="282"/>
      <c r="DM62" s="282"/>
      <c r="DN62" s="282"/>
      <c r="DO62" s="282"/>
      <c r="DP62" s="283"/>
      <c r="DQ62" s="284" t="s">
        <v>92</v>
      </c>
      <c r="DR62" s="285"/>
      <c r="DS62" s="285"/>
      <c r="DT62" s="285"/>
      <c r="DU62" s="285"/>
      <c r="DV62" s="285"/>
      <c r="DW62" s="285"/>
      <c r="DX62" s="285"/>
      <c r="DY62" s="285"/>
      <c r="DZ62" s="285"/>
      <c r="EA62" s="285"/>
      <c r="EB62" s="285"/>
      <c r="EC62" s="287"/>
      <c r="ED62" s="281">
        <f aca="true" t="shared" si="13" ref="ED62:ED71">CN62</f>
        <v>0</v>
      </c>
      <c r="EE62" s="282"/>
      <c r="EF62" s="282"/>
      <c r="EG62" s="282"/>
      <c r="EH62" s="282"/>
      <c r="EI62" s="282"/>
      <c r="EJ62" s="282"/>
      <c r="EK62" s="282"/>
      <c r="EL62" s="282"/>
      <c r="EM62" s="282"/>
      <c r="EN62" s="282"/>
      <c r="EO62" s="282"/>
      <c r="EP62" s="283"/>
      <c r="EQ62" s="281">
        <f aca="true" t="shared" si="14" ref="EQ62:EQ71">BI62-CA62</f>
        <v>0</v>
      </c>
      <c r="ER62" s="282"/>
      <c r="ES62" s="282"/>
      <c r="ET62" s="282"/>
      <c r="EU62" s="282"/>
      <c r="EV62" s="282"/>
      <c r="EW62" s="282"/>
      <c r="EX62" s="282"/>
      <c r="EY62" s="282"/>
      <c r="EZ62" s="282"/>
      <c r="FA62" s="282"/>
      <c r="FB62" s="282"/>
      <c r="FC62" s="283"/>
      <c r="FD62" s="284">
        <f t="shared" si="12"/>
        <v>0</v>
      </c>
      <c r="FE62" s="285"/>
      <c r="FF62" s="285"/>
      <c r="FG62" s="285"/>
      <c r="FH62" s="285"/>
      <c r="FI62" s="285"/>
      <c r="FJ62" s="285"/>
      <c r="FK62" s="285"/>
      <c r="FL62" s="285"/>
      <c r="FM62" s="285"/>
      <c r="FN62" s="285"/>
      <c r="FO62" s="285"/>
      <c r="FP62" s="286"/>
    </row>
    <row r="63" spans="1:172" ht="15.75" customHeight="1" hidden="1" thickBo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229"/>
      <c r="AL63" s="229"/>
      <c r="AM63" s="229"/>
      <c r="AN63" s="229"/>
      <c r="AO63" s="229"/>
      <c r="AP63" s="229"/>
      <c r="AQ63" s="25"/>
      <c r="AR63" s="25"/>
      <c r="AS63" s="25"/>
      <c r="AT63" s="25"/>
      <c r="AU63" s="25"/>
      <c r="AV63" s="25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1">
        <v>0</v>
      </c>
      <c r="BJ63" s="231"/>
      <c r="BK63" s="231"/>
      <c r="BL63" s="231"/>
      <c r="BM63" s="231"/>
      <c r="BN63" s="231"/>
      <c r="BO63" s="231"/>
      <c r="BP63" s="231"/>
      <c r="BQ63" s="231"/>
      <c r="BR63" s="231"/>
      <c r="BS63" s="231"/>
      <c r="BT63" s="231"/>
      <c r="BU63" s="231"/>
      <c r="BV63" s="231"/>
      <c r="BW63" s="231"/>
      <c r="BX63" s="231"/>
      <c r="BY63" s="231"/>
      <c r="BZ63" s="231"/>
      <c r="CA63" s="231">
        <v>0</v>
      </c>
      <c r="CB63" s="231"/>
      <c r="CC63" s="231"/>
      <c r="CD63" s="231"/>
      <c r="CE63" s="231"/>
      <c r="CF63" s="231"/>
      <c r="CG63" s="231"/>
      <c r="CH63" s="231"/>
      <c r="CI63" s="231"/>
      <c r="CJ63" s="231"/>
      <c r="CK63" s="231"/>
      <c r="CL63" s="231"/>
      <c r="CM63" s="231"/>
      <c r="CN63" s="231">
        <v>0</v>
      </c>
      <c r="CO63" s="231"/>
      <c r="CP63" s="231"/>
      <c r="CQ63" s="231"/>
      <c r="CR63" s="231"/>
      <c r="CS63" s="231"/>
      <c r="CT63" s="231"/>
      <c r="CU63" s="231"/>
      <c r="CV63" s="231"/>
      <c r="CW63" s="231"/>
      <c r="CX63" s="231"/>
      <c r="CY63" s="231"/>
      <c r="CZ63" s="231"/>
      <c r="DA63" s="231"/>
      <c r="DB63" s="231"/>
      <c r="DC63" s="231"/>
      <c r="DD63" s="262" t="s">
        <v>92</v>
      </c>
      <c r="DE63" s="262"/>
      <c r="DF63" s="262"/>
      <c r="DG63" s="262"/>
      <c r="DH63" s="262"/>
      <c r="DI63" s="262"/>
      <c r="DJ63" s="262"/>
      <c r="DK63" s="262"/>
      <c r="DL63" s="262"/>
      <c r="DM63" s="262"/>
      <c r="DN63" s="262"/>
      <c r="DO63" s="262"/>
      <c r="DP63" s="262"/>
      <c r="DQ63" s="277" t="s">
        <v>92</v>
      </c>
      <c r="DR63" s="277"/>
      <c r="DS63" s="277"/>
      <c r="DT63" s="277"/>
      <c r="DU63" s="277"/>
      <c r="DV63" s="277"/>
      <c r="DW63" s="277"/>
      <c r="DX63" s="277"/>
      <c r="DY63" s="277"/>
      <c r="DZ63" s="277"/>
      <c r="EA63" s="277"/>
      <c r="EB63" s="277"/>
      <c r="EC63" s="277"/>
      <c r="ED63" s="231">
        <f t="shared" si="13"/>
        <v>0</v>
      </c>
      <c r="EE63" s="231"/>
      <c r="EF63" s="231"/>
      <c r="EG63" s="231"/>
      <c r="EH63" s="231"/>
      <c r="EI63" s="231"/>
      <c r="EJ63" s="231"/>
      <c r="EK63" s="231"/>
      <c r="EL63" s="231"/>
      <c r="EM63" s="231"/>
      <c r="EN63" s="231"/>
      <c r="EO63" s="231"/>
      <c r="EP63" s="231"/>
      <c r="EQ63" s="231">
        <f t="shared" si="14"/>
        <v>0</v>
      </c>
      <c r="ER63" s="231"/>
      <c r="ES63" s="231"/>
      <c r="ET63" s="231"/>
      <c r="EU63" s="231"/>
      <c r="EV63" s="231"/>
      <c r="EW63" s="231"/>
      <c r="EX63" s="231"/>
      <c r="EY63" s="231"/>
      <c r="EZ63" s="231"/>
      <c r="FA63" s="231"/>
      <c r="FB63" s="231"/>
      <c r="FC63" s="231"/>
      <c r="FD63" s="295">
        <f t="shared" si="12"/>
        <v>0</v>
      </c>
      <c r="FE63" s="295"/>
      <c r="FF63" s="295"/>
      <c r="FG63" s="295"/>
      <c r="FH63" s="295"/>
      <c r="FI63" s="295"/>
      <c r="FJ63" s="295"/>
      <c r="FK63" s="295"/>
      <c r="FL63" s="295"/>
      <c r="FM63" s="295"/>
      <c r="FN63" s="295"/>
      <c r="FO63" s="295"/>
      <c r="FP63" s="296"/>
    </row>
    <row r="64" spans="1:172" ht="15.75" customHeight="1" hidden="1" thickBo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229"/>
      <c r="AL64" s="229"/>
      <c r="AM64" s="229"/>
      <c r="AN64" s="229"/>
      <c r="AO64" s="229"/>
      <c r="AP64" s="229"/>
      <c r="AQ64" s="25"/>
      <c r="AR64" s="25"/>
      <c r="AS64" s="25"/>
      <c r="AT64" s="25"/>
      <c r="AU64" s="25"/>
      <c r="AV64" s="25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1">
        <v>0</v>
      </c>
      <c r="BJ64" s="231"/>
      <c r="BK64" s="231"/>
      <c r="BL64" s="231"/>
      <c r="BM64" s="231"/>
      <c r="BN64" s="231"/>
      <c r="BO64" s="231"/>
      <c r="BP64" s="231"/>
      <c r="BQ64" s="231"/>
      <c r="BR64" s="231"/>
      <c r="BS64" s="231"/>
      <c r="BT64" s="231"/>
      <c r="BU64" s="231"/>
      <c r="BV64" s="231"/>
      <c r="BW64" s="231"/>
      <c r="BX64" s="231"/>
      <c r="BY64" s="231"/>
      <c r="BZ64" s="231"/>
      <c r="CA64" s="231">
        <v>0</v>
      </c>
      <c r="CB64" s="231"/>
      <c r="CC64" s="231"/>
      <c r="CD64" s="231"/>
      <c r="CE64" s="231"/>
      <c r="CF64" s="231"/>
      <c r="CG64" s="231"/>
      <c r="CH64" s="231"/>
      <c r="CI64" s="231"/>
      <c r="CJ64" s="231"/>
      <c r="CK64" s="231"/>
      <c r="CL64" s="231"/>
      <c r="CM64" s="231"/>
      <c r="CN64" s="231">
        <v>0</v>
      </c>
      <c r="CO64" s="231"/>
      <c r="CP64" s="231"/>
      <c r="CQ64" s="231"/>
      <c r="CR64" s="231"/>
      <c r="CS64" s="231"/>
      <c r="CT64" s="231"/>
      <c r="CU64" s="231"/>
      <c r="CV64" s="231"/>
      <c r="CW64" s="231"/>
      <c r="CX64" s="231"/>
      <c r="CY64" s="231"/>
      <c r="CZ64" s="231"/>
      <c r="DA64" s="231"/>
      <c r="DB64" s="231"/>
      <c r="DC64" s="231"/>
      <c r="DD64" s="262" t="s">
        <v>92</v>
      </c>
      <c r="DE64" s="262"/>
      <c r="DF64" s="262"/>
      <c r="DG64" s="262"/>
      <c r="DH64" s="262"/>
      <c r="DI64" s="262"/>
      <c r="DJ64" s="262"/>
      <c r="DK64" s="262"/>
      <c r="DL64" s="262"/>
      <c r="DM64" s="262"/>
      <c r="DN64" s="262"/>
      <c r="DO64" s="262"/>
      <c r="DP64" s="262"/>
      <c r="DQ64" s="277" t="s">
        <v>92</v>
      </c>
      <c r="DR64" s="277"/>
      <c r="DS64" s="277"/>
      <c r="DT64" s="277"/>
      <c r="DU64" s="277"/>
      <c r="DV64" s="277"/>
      <c r="DW64" s="277"/>
      <c r="DX64" s="277"/>
      <c r="DY64" s="277"/>
      <c r="DZ64" s="277"/>
      <c r="EA64" s="277"/>
      <c r="EB64" s="277"/>
      <c r="EC64" s="277"/>
      <c r="ED64" s="231">
        <f>CN64</f>
        <v>0</v>
      </c>
      <c r="EE64" s="231"/>
      <c r="EF64" s="231"/>
      <c r="EG64" s="231"/>
      <c r="EH64" s="231"/>
      <c r="EI64" s="231"/>
      <c r="EJ64" s="231"/>
      <c r="EK64" s="231"/>
      <c r="EL64" s="231"/>
      <c r="EM64" s="231"/>
      <c r="EN64" s="231"/>
      <c r="EO64" s="231"/>
      <c r="EP64" s="231"/>
      <c r="EQ64" s="231">
        <f>BI64-CA64</f>
        <v>0</v>
      </c>
      <c r="ER64" s="231"/>
      <c r="ES64" s="231"/>
      <c r="ET64" s="231"/>
      <c r="EU64" s="231"/>
      <c r="EV64" s="231"/>
      <c r="EW64" s="231"/>
      <c r="EX64" s="231"/>
      <c r="EY64" s="231"/>
      <c r="EZ64" s="231"/>
      <c r="FA64" s="231"/>
      <c r="FB64" s="231"/>
      <c r="FC64" s="231"/>
      <c r="FD64" s="295">
        <f>CA64-ED64</f>
        <v>0</v>
      </c>
      <c r="FE64" s="295"/>
      <c r="FF64" s="295"/>
      <c r="FG64" s="295"/>
      <c r="FH64" s="295"/>
      <c r="FI64" s="295"/>
      <c r="FJ64" s="295"/>
      <c r="FK64" s="295"/>
      <c r="FL64" s="295"/>
      <c r="FM64" s="295"/>
      <c r="FN64" s="295"/>
      <c r="FO64" s="295"/>
      <c r="FP64" s="296"/>
    </row>
    <row r="65" spans="1:172" ht="15.75" customHeight="1" hidden="1" thickBot="1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300"/>
      <c r="AK65" s="289"/>
      <c r="AL65" s="290"/>
      <c r="AM65" s="290"/>
      <c r="AN65" s="290"/>
      <c r="AO65" s="290"/>
      <c r="AP65" s="291"/>
      <c r="AQ65" s="25"/>
      <c r="AR65" s="25"/>
      <c r="AS65" s="25"/>
      <c r="AT65" s="25"/>
      <c r="AU65" s="25"/>
      <c r="AV65" s="25"/>
      <c r="AW65" s="232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4"/>
      <c r="BI65" s="226">
        <v>0</v>
      </c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8"/>
      <c r="CA65" s="226">
        <v>0</v>
      </c>
      <c r="CB65" s="227"/>
      <c r="CC65" s="227"/>
      <c r="CD65" s="227"/>
      <c r="CE65" s="227"/>
      <c r="CF65" s="227"/>
      <c r="CG65" s="227"/>
      <c r="CH65" s="227"/>
      <c r="CI65" s="227"/>
      <c r="CJ65" s="227"/>
      <c r="CK65" s="227"/>
      <c r="CL65" s="227"/>
      <c r="CM65" s="228"/>
      <c r="CN65" s="226">
        <v>0</v>
      </c>
      <c r="CO65" s="227"/>
      <c r="CP65" s="227"/>
      <c r="CQ65" s="227"/>
      <c r="CR65" s="227"/>
      <c r="CS65" s="227"/>
      <c r="CT65" s="227"/>
      <c r="CU65" s="227"/>
      <c r="CV65" s="227"/>
      <c r="CW65" s="227"/>
      <c r="CX65" s="227"/>
      <c r="CY65" s="227"/>
      <c r="CZ65" s="227"/>
      <c r="DA65" s="227"/>
      <c r="DB65" s="227"/>
      <c r="DC65" s="228"/>
      <c r="DD65" s="281" t="s">
        <v>92</v>
      </c>
      <c r="DE65" s="282"/>
      <c r="DF65" s="282"/>
      <c r="DG65" s="282"/>
      <c r="DH65" s="282"/>
      <c r="DI65" s="282"/>
      <c r="DJ65" s="282"/>
      <c r="DK65" s="282"/>
      <c r="DL65" s="282"/>
      <c r="DM65" s="282"/>
      <c r="DN65" s="282"/>
      <c r="DO65" s="282"/>
      <c r="DP65" s="283"/>
      <c r="DQ65" s="284" t="s">
        <v>92</v>
      </c>
      <c r="DR65" s="285"/>
      <c r="DS65" s="285"/>
      <c r="DT65" s="285"/>
      <c r="DU65" s="285"/>
      <c r="DV65" s="285"/>
      <c r="DW65" s="285"/>
      <c r="DX65" s="285"/>
      <c r="DY65" s="285"/>
      <c r="DZ65" s="285"/>
      <c r="EA65" s="285"/>
      <c r="EB65" s="285"/>
      <c r="EC65" s="287"/>
      <c r="ED65" s="226">
        <f t="shared" si="13"/>
        <v>0</v>
      </c>
      <c r="EE65" s="227"/>
      <c r="EF65" s="227"/>
      <c r="EG65" s="227"/>
      <c r="EH65" s="227"/>
      <c r="EI65" s="227"/>
      <c r="EJ65" s="227"/>
      <c r="EK65" s="227"/>
      <c r="EL65" s="227"/>
      <c r="EM65" s="227"/>
      <c r="EN65" s="227"/>
      <c r="EO65" s="227"/>
      <c r="EP65" s="228"/>
      <c r="EQ65" s="226">
        <f t="shared" si="14"/>
        <v>0</v>
      </c>
      <c r="ER65" s="227"/>
      <c r="ES65" s="227"/>
      <c r="ET65" s="227"/>
      <c r="EU65" s="227"/>
      <c r="EV65" s="227"/>
      <c r="EW65" s="227"/>
      <c r="EX65" s="227"/>
      <c r="EY65" s="227"/>
      <c r="EZ65" s="227"/>
      <c r="FA65" s="227"/>
      <c r="FB65" s="227"/>
      <c r="FC65" s="228"/>
      <c r="FD65" s="297">
        <f t="shared" si="12"/>
        <v>0</v>
      </c>
      <c r="FE65" s="298"/>
      <c r="FF65" s="298"/>
      <c r="FG65" s="298"/>
      <c r="FH65" s="298"/>
      <c r="FI65" s="298"/>
      <c r="FJ65" s="298"/>
      <c r="FK65" s="298"/>
      <c r="FL65" s="298"/>
      <c r="FM65" s="298"/>
      <c r="FN65" s="298"/>
      <c r="FO65" s="298"/>
      <c r="FP65" s="299"/>
    </row>
    <row r="66" spans="1:172" ht="15.75" customHeight="1" hidden="1" thickBot="1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300"/>
      <c r="AK66" s="289"/>
      <c r="AL66" s="290"/>
      <c r="AM66" s="290"/>
      <c r="AN66" s="290"/>
      <c r="AO66" s="290"/>
      <c r="AP66" s="291"/>
      <c r="AQ66" s="25"/>
      <c r="AR66" s="25"/>
      <c r="AS66" s="25"/>
      <c r="AT66" s="25"/>
      <c r="AU66" s="25"/>
      <c r="AV66" s="25"/>
      <c r="AW66" s="232"/>
      <c r="AX66" s="233"/>
      <c r="AY66" s="233"/>
      <c r="AZ66" s="233"/>
      <c r="BA66" s="233"/>
      <c r="BB66" s="233"/>
      <c r="BC66" s="233"/>
      <c r="BD66" s="233"/>
      <c r="BE66" s="233"/>
      <c r="BF66" s="233"/>
      <c r="BG66" s="233"/>
      <c r="BH66" s="234"/>
      <c r="BI66" s="226">
        <v>0</v>
      </c>
      <c r="BJ66" s="227"/>
      <c r="BK66" s="227"/>
      <c r="BL66" s="227"/>
      <c r="BM66" s="227"/>
      <c r="BN66" s="227"/>
      <c r="BO66" s="227"/>
      <c r="BP66" s="227"/>
      <c r="BQ66" s="227"/>
      <c r="BR66" s="227"/>
      <c r="BS66" s="227"/>
      <c r="BT66" s="227"/>
      <c r="BU66" s="227"/>
      <c r="BV66" s="227"/>
      <c r="BW66" s="227"/>
      <c r="BX66" s="227"/>
      <c r="BY66" s="227"/>
      <c r="BZ66" s="228"/>
      <c r="CA66" s="301">
        <v>0</v>
      </c>
      <c r="CB66" s="302"/>
      <c r="CC66" s="302"/>
      <c r="CD66" s="302"/>
      <c r="CE66" s="302"/>
      <c r="CF66" s="302"/>
      <c r="CG66" s="302"/>
      <c r="CH66" s="302"/>
      <c r="CI66" s="302"/>
      <c r="CJ66" s="302"/>
      <c r="CK66" s="302"/>
      <c r="CL66" s="302"/>
      <c r="CM66" s="303"/>
      <c r="CN66" s="226">
        <v>0</v>
      </c>
      <c r="CO66" s="227"/>
      <c r="CP66" s="227"/>
      <c r="CQ66" s="227"/>
      <c r="CR66" s="227"/>
      <c r="CS66" s="227"/>
      <c r="CT66" s="227"/>
      <c r="CU66" s="227"/>
      <c r="CV66" s="227"/>
      <c r="CW66" s="227"/>
      <c r="CX66" s="227"/>
      <c r="CY66" s="227"/>
      <c r="CZ66" s="227"/>
      <c r="DA66" s="227"/>
      <c r="DB66" s="227"/>
      <c r="DC66" s="228"/>
      <c r="DD66" s="281" t="s">
        <v>92</v>
      </c>
      <c r="DE66" s="282"/>
      <c r="DF66" s="282"/>
      <c r="DG66" s="282"/>
      <c r="DH66" s="282"/>
      <c r="DI66" s="282"/>
      <c r="DJ66" s="282"/>
      <c r="DK66" s="282"/>
      <c r="DL66" s="282"/>
      <c r="DM66" s="282"/>
      <c r="DN66" s="282"/>
      <c r="DO66" s="282"/>
      <c r="DP66" s="283"/>
      <c r="DQ66" s="284" t="s">
        <v>92</v>
      </c>
      <c r="DR66" s="285"/>
      <c r="DS66" s="285"/>
      <c r="DT66" s="285"/>
      <c r="DU66" s="285"/>
      <c r="DV66" s="285"/>
      <c r="DW66" s="285"/>
      <c r="DX66" s="285"/>
      <c r="DY66" s="285"/>
      <c r="DZ66" s="285"/>
      <c r="EA66" s="285"/>
      <c r="EB66" s="285"/>
      <c r="EC66" s="287"/>
      <c r="ED66" s="226">
        <f t="shared" si="13"/>
        <v>0</v>
      </c>
      <c r="EE66" s="227"/>
      <c r="EF66" s="227"/>
      <c r="EG66" s="227"/>
      <c r="EH66" s="227"/>
      <c r="EI66" s="227"/>
      <c r="EJ66" s="227"/>
      <c r="EK66" s="227"/>
      <c r="EL66" s="227"/>
      <c r="EM66" s="227"/>
      <c r="EN66" s="227"/>
      <c r="EO66" s="227"/>
      <c r="EP66" s="228"/>
      <c r="EQ66" s="226">
        <f t="shared" si="14"/>
        <v>0</v>
      </c>
      <c r="ER66" s="227"/>
      <c r="ES66" s="227"/>
      <c r="ET66" s="227"/>
      <c r="EU66" s="227"/>
      <c r="EV66" s="227"/>
      <c r="EW66" s="227"/>
      <c r="EX66" s="227"/>
      <c r="EY66" s="227"/>
      <c r="EZ66" s="227"/>
      <c r="FA66" s="227"/>
      <c r="FB66" s="227"/>
      <c r="FC66" s="228"/>
      <c r="FD66" s="297">
        <f t="shared" si="12"/>
        <v>0</v>
      </c>
      <c r="FE66" s="298"/>
      <c r="FF66" s="298"/>
      <c r="FG66" s="298"/>
      <c r="FH66" s="298"/>
      <c r="FI66" s="298"/>
      <c r="FJ66" s="298"/>
      <c r="FK66" s="298"/>
      <c r="FL66" s="298"/>
      <c r="FM66" s="298"/>
      <c r="FN66" s="298"/>
      <c r="FO66" s="298"/>
      <c r="FP66" s="299"/>
    </row>
    <row r="67" spans="1:172" ht="15.75" customHeight="1" hidden="1" thickBot="1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300"/>
      <c r="AK67" s="289"/>
      <c r="AL67" s="290"/>
      <c r="AM67" s="290"/>
      <c r="AN67" s="290"/>
      <c r="AO67" s="290"/>
      <c r="AP67" s="291"/>
      <c r="AQ67" s="25"/>
      <c r="AR67" s="25"/>
      <c r="AS67" s="25"/>
      <c r="AT67" s="25"/>
      <c r="AU67" s="25"/>
      <c r="AV67" s="25"/>
      <c r="AW67" s="232"/>
      <c r="AX67" s="233"/>
      <c r="AY67" s="233"/>
      <c r="AZ67" s="233"/>
      <c r="BA67" s="233"/>
      <c r="BB67" s="233"/>
      <c r="BC67" s="233"/>
      <c r="BD67" s="233"/>
      <c r="BE67" s="233"/>
      <c r="BF67" s="233"/>
      <c r="BG67" s="233"/>
      <c r="BH67" s="234"/>
      <c r="BI67" s="226">
        <v>0</v>
      </c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8"/>
      <c r="CA67" s="301">
        <v>0</v>
      </c>
      <c r="CB67" s="302"/>
      <c r="CC67" s="302"/>
      <c r="CD67" s="302"/>
      <c r="CE67" s="302"/>
      <c r="CF67" s="302"/>
      <c r="CG67" s="302"/>
      <c r="CH67" s="302"/>
      <c r="CI67" s="302"/>
      <c r="CJ67" s="302"/>
      <c r="CK67" s="302"/>
      <c r="CL67" s="302"/>
      <c r="CM67" s="303"/>
      <c r="CN67" s="226">
        <v>0</v>
      </c>
      <c r="CO67" s="227"/>
      <c r="CP67" s="227"/>
      <c r="CQ67" s="227"/>
      <c r="CR67" s="227"/>
      <c r="CS67" s="227"/>
      <c r="CT67" s="227"/>
      <c r="CU67" s="227"/>
      <c r="CV67" s="227"/>
      <c r="CW67" s="227"/>
      <c r="CX67" s="227"/>
      <c r="CY67" s="227"/>
      <c r="CZ67" s="227"/>
      <c r="DA67" s="227"/>
      <c r="DB67" s="227"/>
      <c r="DC67" s="228"/>
      <c r="DD67" s="281" t="s">
        <v>92</v>
      </c>
      <c r="DE67" s="282"/>
      <c r="DF67" s="282"/>
      <c r="DG67" s="282"/>
      <c r="DH67" s="282"/>
      <c r="DI67" s="282"/>
      <c r="DJ67" s="282"/>
      <c r="DK67" s="282"/>
      <c r="DL67" s="282"/>
      <c r="DM67" s="282"/>
      <c r="DN67" s="282"/>
      <c r="DO67" s="282"/>
      <c r="DP67" s="283"/>
      <c r="DQ67" s="284" t="s">
        <v>92</v>
      </c>
      <c r="DR67" s="285"/>
      <c r="DS67" s="285"/>
      <c r="DT67" s="285"/>
      <c r="DU67" s="285"/>
      <c r="DV67" s="285"/>
      <c r="DW67" s="285"/>
      <c r="DX67" s="285"/>
      <c r="DY67" s="285"/>
      <c r="DZ67" s="285"/>
      <c r="EA67" s="285"/>
      <c r="EB67" s="285"/>
      <c r="EC67" s="287"/>
      <c r="ED67" s="226">
        <f>CN67</f>
        <v>0</v>
      </c>
      <c r="EE67" s="227"/>
      <c r="EF67" s="227"/>
      <c r="EG67" s="227"/>
      <c r="EH67" s="227"/>
      <c r="EI67" s="227"/>
      <c r="EJ67" s="227"/>
      <c r="EK67" s="227"/>
      <c r="EL67" s="227"/>
      <c r="EM67" s="227"/>
      <c r="EN67" s="227"/>
      <c r="EO67" s="227"/>
      <c r="EP67" s="228"/>
      <c r="EQ67" s="226">
        <f>BI67-CA67</f>
        <v>0</v>
      </c>
      <c r="ER67" s="227"/>
      <c r="ES67" s="227"/>
      <c r="ET67" s="227"/>
      <c r="EU67" s="227"/>
      <c r="EV67" s="227"/>
      <c r="EW67" s="227"/>
      <c r="EX67" s="227"/>
      <c r="EY67" s="227"/>
      <c r="EZ67" s="227"/>
      <c r="FA67" s="227"/>
      <c r="FB67" s="227"/>
      <c r="FC67" s="228"/>
      <c r="FD67" s="297">
        <f>CA67-ED67</f>
        <v>0</v>
      </c>
      <c r="FE67" s="298"/>
      <c r="FF67" s="298"/>
      <c r="FG67" s="298"/>
      <c r="FH67" s="298"/>
      <c r="FI67" s="298"/>
      <c r="FJ67" s="298"/>
      <c r="FK67" s="298"/>
      <c r="FL67" s="298"/>
      <c r="FM67" s="298"/>
      <c r="FN67" s="298"/>
      <c r="FO67" s="298"/>
      <c r="FP67" s="299"/>
    </row>
    <row r="68" spans="1:172" ht="15.75" customHeight="1" hidden="1" thickBo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39"/>
      <c r="AL68" s="239"/>
      <c r="AM68" s="239"/>
      <c r="AN68" s="239"/>
      <c r="AO68" s="239"/>
      <c r="AP68" s="239"/>
      <c r="AQ68" s="24"/>
      <c r="AR68" s="24"/>
      <c r="AS68" s="24"/>
      <c r="AT68" s="24"/>
      <c r="AU68" s="24"/>
      <c r="AV68" s="24"/>
      <c r="AW68" s="304"/>
      <c r="AX68" s="304"/>
      <c r="AY68" s="304"/>
      <c r="AZ68" s="304"/>
      <c r="BA68" s="304"/>
      <c r="BB68" s="304"/>
      <c r="BC68" s="304"/>
      <c r="BD68" s="304"/>
      <c r="BE68" s="304"/>
      <c r="BF68" s="304"/>
      <c r="BG68" s="304"/>
      <c r="BH68" s="304"/>
      <c r="BI68" s="215">
        <f>BI69</f>
        <v>0</v>
      </c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5"/>
      <c r="CA68" s="215">
        <f>CA69</f>
        <v>0</v>
      </c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>
        <f>CN69</f>
        <v>0</v>
      </c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 t="s">
        <v>92</v>
      </c>
      <c r="DE68" s="215"/>
      <c r="DF68" s="215"/>
      <c r="DG68" s="215"/>
      <c r="DH68" s="215"/>
      <c r="DI68" s="215"/>
      <c r="DJ68" s="215"/>
      <c r="DK68" s="215"/>
      <c r="DL68" s="215"/>
      <c r="DM68" s="215"/>
      <c r="DN68" s="215"/>
      <c r="DO68" s="215"/>
      <c r="DP68" s="215"/>
      <c r="DQ68" s="213" t="s">
        <v>92</v>
      </c>
      <c r="DR68" s="213"/>
      <c r="DS68" s="213"/>
      <c r="DT68" s="213"/>
      <c r="DU68" s="213"/>
      <c r="DV68" s="213"/>
      <c r="DW68" s="213"/>
      <c r="DX68" s="213"/>
      <c r="DY68" s="213"/>
      <c r="DZ68" s="213"/>
      <c r="EA68" s="213"/>
      <c r="EB68" s="213"/>
      <c r="EC68" s="213"/>
      <c r="ED68" s="215">
        <f t="shared" si="13"/>
        <v>0</v>
      </c>
      <c r="EE68" s="215"/>
      <c r="EF68" s="215"/>
      <c r="EG68" s="215"/>
      <c r="EH68" s="215"/>
      <c r="EI68" s="215"/>
      <c r="EJ68" s="215"/>
      <c r="EK68" s="215"/>
      <c r="EL68" s="215"/>
      <c r="EM68" s="215"/>
      <c r="EN68" s="215"/>
      <c r="EO68" s="215"/>
      <c r="EP68" s="215"/>
      <c r="EQ68" s="215">
        <f t="shared" si="14"/>
        <v>0</v>
      </c>
      <c r="ER68" s="215"/>
      <c r="ES68" s="215"/>
      <c r="ET68" s="215"/>
      <c r="EU68" s="215"/>
      <c r="EV68" s="215"/>
      <c r="EW68" s="215"/>
      <c r="EX68" s="215"/>
      <c r="EY68" s="215"/>
      <c r="EZ68" s="215"/>
      <c r="FA68" s="215"/>
      <c r="FB68" s="215"/>
      <c r="FC68" s="215"/>
      <c r="FD68" s="213">
        <f t="shared" si="12"/>
        <v>0</v>
      </c>
      <c r="FE68" s="213"/>
      <c r="FF68" s="213"/>
      <c r="FG68" s="213"/>
      <c r="FH68" s="213"/>
      <c r="FI68" s="213"/>
      <c r="FJ68" s="213"/>
      <c r="FK68" s="213"/>
      <c r="FL68" s="213"/>
      <c r="FM68" s="213"/>
      <c r="FN68" s="213"/>
      <c r="FO68" s="213"/>
      <c r="FP68" s="216"/>
    </row>
    <row r="69" spans="1:172" ht="15.75" customHeight="1" hidden="1" thickBo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239"/>
      <c r="AL69" s="239"/>
      <c r="AM69" s="239"/>
      <c r="AN69" s="239"/>
      <c r="AO69" s="239"/>
      <c r="AP69" s="239"/>
      <c r="AQ69" s="24"/>
      <c r="AR69" s="24"/>
      <c r="AS69" s="24"/>
      <c r="AT69" s="24"/>
      <c r="AU69" s="24"/>
      <c r="AV69" s="24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23">
        <v>0</v>
      </c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  <c r="BZ69" s="223"/>
      <c r="CA69" s="223">
        <v>0</v>
      </c>
      <c r="CB69" s="223"/>
      <c r="CC69" s="223"/>
      <c r="CD69" s="223"/>
      <c r="CE69" s="223"/>
      <c r="CF69" s="223"/>
      <c r="CG69" s="223"/>
      <c r="CH69" s="223"/>
      <c r="CI69" s="223"/>
      <c r="CJ69" s="223"/>
      <c r="CK69" s="223"/>
      <c r="CL69" s="223"/>
      <c r="CM69" s="223"/>
      <c r="CN69" s="223">
        <v>0</v>
      </c>
      <c r="CO69" s="223"/>
      <c r="CP69" s="223"/>
      <c r="CQ69" s="223"/>
      <c r="CR69" s="223"/>
      <c r="CS69" s="223"/>
      <c r="CT69" s="223"/>
      <c r="CU69" s="223"/>
      <c r="CV69" s="223"/>
      <c r="CW69" s="223"/>
      <c r="CX69" s="223"/>
      <c r="CY69" s="223"/>
      <c r="CZ69" s="223"/>
      <c r="DA69" s="223"/>
      <c r="DB69" s="223"/>
      <c r="DC69" s="223"/>
      <c r="DD69" s="224" t="s">
        <v>92</v>
      </c>
      <c r="DE69" s="224"/>
      <c r="DF69" s="224"/>
      <c r="DG69" s="224"/>
      <c r="DH69" s="224"/>
      <c r="DI69" s="224"/>
      <c r="DJ69" s="224"/>
      <c r="DK69" s="224"/>
      <c r="DL69" s="224"/>
      <c r="DM69" s="224"/>
      <c r="DN69" s="224"/>
      <c r="DO69" s="224"/>
      <c r="DP69" s="224"/>
      <c r="DQ69" s="242" t="s">
        <v>92</v>
      </c>
      <c r="DR69" s="242"/>
      <c r="DS69" s="242"/>
      <c r="DT69" s="242"/>
      <c r="DU69" s="242"/>
      <c r="DV69" s="242"/>
      <c r="DW69" s="242"/>
      <c r="DX69" s="242"/>
      <c r="DY69" s="242"/>
      <c r="DZ69" s="242"/>
      <c r="EA69" s="242"/>
      <c r="EB69" s="242"/>
      <c r="EC69" s="242"/>
      <c r="ED69" s="223">
        <f t="shared" si="13"/>
        <v>0</v>
      </c>
      <c r="EE69" s="223"/>
      <c r="EF69" s="223"/>
      <c r="EG69" s="223"/>
      <c r="EH69" s="223"/>
      <c r="EI69" s="223"/>
      <c r="EJ69" s="223"/>
      <c r="EK69" s="223"/>
      <c r="EL69" s="223"/>
      <c r="EM69" s="223"/>
      <c r="EN69" s="223"/>
      <c r="EO69" s="223"/>
      <c r="EP69" s="223"/>
      <c r="EQ69" s="224">
        <f t="shared" si="14"/>
        <v>0</v>
      </c>
      <c r="ER69" s="224"/>
      <c r="ES69" s="224"/>
      <c r="ET69" s="224"/>
      <c r="EU69" s="224"/>
      <c r="EV69" s="224"/>
      <c r="EW69" s="224"/>
      <c r="EX69" s="224"/>
      <c r="EY69" s="224"/>
      <c r="EZ69" s="224"/>
      <c r="FA69" s="224"/>
      <c r="FB69" s="224"/>
      <c r="FC69" s="224"/>
      <c r="FD69" s="242">
        <f t="shared" si="12"/>
        <v>0</v>
      </c>
      <c r="FE69" s="242"/>
      <c r="FF69" s="242"/>
      <c r="FG69" s="242"/>
      <c r="FH69" s="242"/>
      <c r="FI69" s="242"/>
      <c r="FJ69" s="242"/>
      <c r="FK69" s="242"/>
      <c r="FL69" s="242"/>
      <c r="FM69" s="242"/>
      <c r="FN69" s="242"/>
      <c r="FO69" s="242"/>
      <c r="FP69" s="243"/>
    </row>
    <row r="70" spans="1:172" ht="25.5" customHeight="1" hidden="1" thickBot="1">
      <c r="A70" s="220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39"/>
      <c r="AL70" s="239"/>
      <c r="AM70" s="239"/>
      <c r="AN70" s="239"/>
      <c r="AO70" s="239"/>
      <c r="AP70" s="239"/>
      <c r="AQ70" s="24"/>
      <c r="AR70" s="24"/>
      <c r="AS70" s="24"/>
      <c r="AT70" s="24"/>
      <c r="AU70" s="24"/>
      <c r="AV70" s="24"/>
      <c r="AW70" s="304"/>
      <c r="AX70" s="304"/>
      <c r="AY70" s="304"/>
      <c r="AZ70" s="304"/>
      <c r="BA70" s="304"/>
      <c r="BB70" s="304"/>
      <c r="BC70" s="304"/>
      <c r="BD70" s="304"/>
      <c r="BE70" s="304"/>
      <c r="BF70" s="304"/>
      <c r="BG70" s="304"/>
      <c r="BH70" s="304"/>
      <c r="BI70" s="215">
        <f>BI71</f>
        <v>0</v>
      </c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5">
        <f>CA71</f>
        <v>0</v>
      </c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>
        <f>CN71</f>
        <v>0</v>
      </c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 t="s">
        <v>92</v>
      </c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3" t="s">
        <v>92</v>
      </c>
      <c r="DR70" s="213"/>
      <c r="DS70" s="213"/>
      <c r="DT70" s="213"/>
      <c r="DU70" s="213"/>
      <c r="DV70" s="213"/>
      <c r="DW70" s="213"/>
      <c r="DX70" s="213"/>
      <c r="DY70" s="213"/>
      <c r="DZ70" s="213"/>
      <c r="EA70" s="213"/>
      <c r="EB70" s="213"/>
      <c r="EC70" s="213"/>
      <c r="ED70" s="215">
        <f t="shared" si="13"/>
        <v>0</v>
      </c>
      <c r="EE70" s="215"/>
      <c r="EF70" s="215"/>
      <c r="EG70" s="215"/>
      <c r="EH70" s="215"/>
      <c r="EI70" s="215"/>
      <c r="EJ70" s="215"/>
      <c r="EK70" s="215"/>
      <c r="EL70" s="215"/>
      <c r="EM70" s="215"/>
      <c r="EN70" s="215"/>
      <c r="EO70" s="215"/>
      <c r="EP70" s="215"/>
      <c r="EQ70" s="215">
        <f t="shared" si="14"/>
        <v>0</v>
      </c>
      <c r="ER70" s="215"/>
      <c r="ES70" s="215"/>
      <c r="ET70" s="215"/>
      <c r="EU70" s="215"/>
      <c r="EV70" s="215"/>
      <c r="EW70" s="215"/>
      <c r="EX70" s="215"/>
      <c r="EY70" s="215"/>
      <c r="EZ70" s="215"/>
      <c r="FA70" s="215"/>
      <c r="FB70" s="215"/>
      <c r="FC70" s="215"/>
      <c r="FD70" s="213">
        <f t="shared" si="12"/>
        <v>0</v>
      </c>
      <c r="FE70" s="213"/>
      <c r="FF70" s="213"/>
      <c r="FG70" s="213"/>
      <c r="FH70" s="213"/>
      <c r="FI70" s="213"/>
      <c r="FJ70" s="213"/>
      <c r="FK70" s="213"/>
      <c r="FL70" s="213"/>
      <c r="FM70" s="213"/>
      <c r="FN70" s="213"/>
      <c r="FO70" s="213"/>
      <c r="FP70" s="216"/>
    </row>
    <row r="71" spans="1:172" ht="15.75" customHeight="1" hidden="1" thickBo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239"/>
      <c r="AL71" s="239"/>
      <c r="AM71" s="239"/>
      <c r="AN71" s="239"/>
      <c r="AO71" s="239"/>
      <c r="AP71" s="239"/>
      <c r="AQ71" s="24"/>
      <c r="AR71" s="24"/>
      <c r="AS71" s="24"/>
      <c r="AT71" s="24"/>
      <c r="AU71" s="24"/>
      <c r="AV71" s="24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23">
        <v>0</v>
      </c>
      <c r="BJ71" s="223"/>
      <c r="BK71" s="223"/>
      <c r="BL71" s="223"/>
      <c r="BM71" s="223"/>
      <c r="BN71" s="223"/>
      <c r="BO71" s="223"/>
      <c r="BP71" s="223"/>
      <c r="BQ71" s="223"/>
      <c r="BR71" s="223"/>
      <c r="BS71" s="223"/>
      <c r="BT71" s="223"/>
      <c r="BU71" s="223"/>
      <c r="BV71" s="223"/>
      <c r="BW71" s="223"/>
      <c r="BX71" s="223"/>
      <c r="BY71" s="223"/>
      <c r="BZ71" s="223"/>
      <c r="CA71" s="223">
        <v>0</v>
      </c>
      <c r="CB71" s="223"/>
      <c r="CC71" s="223"/>
      <c r="CD71" s="223"/>
      <c r="CE71" s="223"/>
      <c r="CF71" s="223"/>
      <c r="CG71" s="223"/>
      <c r="CH71" s="223"/>
      <c r="CI71" s="223"/>
      <c r="CJ71" s="223"/>
      <c r="CK71" s="223"/>
      <c r="CL71" s="223"/>
      <c r="CM71" s="223"/>
      <c r="CN71" s="223">
        <v>0</v>
      </c>
      <c r="CO71" s="223"/>
      <c r="CP71" s="223"/>
      <c r="CQ71" s="223"/>
      <c r="CR71" s="223"/>
      <c r="CS71" s="223"/>
      <c r="CT71" s="223"/>
      <c r="CU71" s="223"/>
      <c r="CV71" s="223"/>
      <c r="CW71" s="223"/>
      <c r="CX71" s="223"/>
      <c r="CY71" s="223"/>
      <c r="CZ71" s="223"/>
      <c r="DA71" s="223"/>
      <c r="DB71" s="223"/>
      <c r="DC71" s="223"/>
      <c r="DD71" s="224" t="s">
        <v>92</v>
      </c>
      <c r="DE71" s="224"/>
      <c r="DF71" s="224"/>
      <c r="DG71" s="224"/>
      <c r="DH71" s="224"/>
      <c r="DI71" s="224"/>
      <c r="DJ71" s="224"/>
      <c r="DK71" s="224"/>
      <c r="DL71" s="224"/>
      <c r="DM71" s="224"/>
      <c r="DN71" s="224"/>
      <c r="DO71" s="224"/>
      <c r="DP71" s="224"/>
      <c r="DQ71" s="242" t="s">
        <v>92</v>
      </c>
      <c r="DR71" s="242"/>
      <c r="DS71" s="242"/>
      <c r="DT71" s="242"/>
      <c r="DU71" s="242"/>
      <c r="DV71" s="242"/>
      <c r="DW71" s="242"/>
      <c r="DX71" s="242"/>
      <c r="DY71" s="242"/>
      <c r="DZ71" s="242"/>
      <c r="EA71" s="242"/>
      <c r="EB71" s="242"/>
      <c r="EC71" s="242"/>
      <c r="ED71" s="223">
        <f t="shared" si="13"/>
        <v>0</v>
      </c>
      <c r="EE71" s="223"/>
      <c r="EF71" s="223"/>
      <c r="EG71" s="223"/>
      <c r="EH71" s="223"/>
      <c r="EI71" s="223"/>
      <c r="EJ71" s="223"/>
      <c r="EK71" s="223"/>
      <c r="EL71" s="223"/>
      <c r="EM71" s="223"/>
      <c r="EN71" s="223"/>
      <c r="EO71" s="223"/>
      <c r="EP71" s="223"/>
      <c r="EQ71" s="224">
        <f t="shared" si="14"/>
        <v>0</v>
      </c>
      <c r="ER71" s="224"/>
      <c r="ES71" s="224"/>
      <c r="ET71" s="224"/>
      <c r="EU71" s="224"/>
      <c r="EV71" s="224"/>
      <c r="EW71" s="224"/>
      <c r="EX71" s="224"/>
      <c r="EY71" s="224"/>
      <c r="EZ71" s="224"/>
      <c r="FA71" s="224"/>
      <c r="FB71" s="224"/>
      <c r="FC71" s="224"/>
      <c r="FD71" s="242">
        <f t="shared" si="12"/>
        <v>0</v>
      </c>
      <c r="FE71" s="242"/>
      <c r="FF71" s="242"/>
      <c r="FG71" s="242"/>
      <c r="FH71" s="242"/>
      <c r="FI71" s="242"/>
      <c r="FJ71" s="242"/>
      <c r="FK71" s="242"/>
      <c r="FL71" s="242"/>
      <c r="FM71" s="242"/>
      <c r="FN71" s="242"/>
      <c r="FO71" s="242"/>
      <c r="FP71" s="243"/>
    </row>
    <row r="72" spans="1:172" ht="15.75" customHeight="1" hidden="1" thickBo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239"/>
      <c r="AL72" s="239"/>
      <c r="AM72" s="239"/>
      <c r="AN72" s="239"/>
      <c r="AO72" s="239"/>
      <c r="AP72" s="239"/>
      <c r="AQ72" s="24"/>
      <c r="AR72" s="24"/>
      <c r="AS72" s="24"/>
      <c r="AT72" s="24"/>
      <c r="AU72" s="24"/>
      <c r="AV72" s="24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  <c r="BZ72" s="223"/>
      <c r="CA72" s="223"/>
      <c r="CB72" s="223"/>
      <c r="CC72" s="223"/>
      <c r="CD72" s="223"/>
      <c r="CE72" s="223"/>
      <c r="CF72" s="223"/>
      <c r="CG72" s="223"/>
      <c r="CH72" s="223"/>
      <c r="CI72" s="223"/>
      <c r="CJ72" s="223"/>
      <c r="CK72" s="223"/>
      <c r="CL72" s="223"/>
      <c r="CM72" s="223"/>
      <c r="CN72" s="223"/>
      <c r="CO72" s="223"/>
      <c r="CP72" s="223"/>
      <c r="CQ72" s="223"/>
      <c r="CR72" s="223"/>
      <c r="CS72" s="223"/>
      <c r="CT72" s="223"/>
      <c r="CU72" s="223"/>
      <c r="CV72" s="223"/>
      <c r="CW72" s="223"/>
      <c r="CX72" s="223"/>
      <c r="CY72" s="223"/>
      <c r="CZ72" s="223"/>
      <c r="DA72" s="223"/>
      <c r="DB72" s="223"/>
      <c r="DC72" s="223"/>
      <c r="DD72" s="224"/>
      <c r="DE72" s="224"/>
      <c r="DF72" s="224"/>
      <c r="DG72" s="224"/>
      <c r="DH72" s="224"/>
      <c r="DI72" s="224"/>
      <c r="DJ72" s="224"/>
      <c r="DK72" s="224"/>
      <c r="DL72" s="224"/>
      <c r="DM72" s="224"/>
      <c r="DN72" s="224"/>
      <c r="DO72" s="224"/>
      <c r="DP72" s="224"/>
      <c r="DQ72" s="242"/>
      <c r="DR72" s="242"/>
      <c r="DS72" s="242"/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23"/>
      <c r="EE72" s="223"/>
      <c r="EF72" s="223"/>
      <c r="EG72" s="223"/>
      <c r="EH72" s="223"/>
      <c r="EI72" s="223"/>
      <c r="EJ72" s="223"/>
      <c r="EK72" s="223"/>
      <c r="EL72" s="223"/>
      <c r="EM72" s="223"/>
      <c r="EN72" s="223"/>
      <c r="EO72" s="223"/>
      <c r="EP72" s="223"/>
      <c r="EQ72" s="224"/>
      <c r="ER72" s="224"/>
      <c r="ES72" s="224"/>
      <c r="ET72" s="224"/>
      <c r="EU72" s="224"/>
      <c r="EV72" s="224"/>
      <c r="EW72" s="224"/>
      <c r="EX72" s="224"/>
      <c r="EY72" s="224"/>
      <c r="EZ72" s="224"/>
      <c r="FA72" s="224"/>
      <c r="FB72" s="224"/>
      <c r="FC72" s="224"/>
      <c r="FD72" s="242"/>
      <c r="FE72" s="242"/>
      <c r="FF72" s="242"/>
      <c r="FG72" s="242"/>
      <c r="FH72" s="242"/>
      <c r="FI72" s="242"/>
      <c r="FJ72" s="242"/>
      <c r="FK72" s="242"/>
      <c r="FL72" s="242"/>
      <c r="FM72" s="242"/>
      <c r="FN72" s="242"/>
      <c r="FO72" s="242"/>
      <c r="FP72" s="243"/>
    </row>
    <row r="73" spans="37:172" ht="13.5" hidden="1" thickBot="1">
      <c r="AK73" s="238"/>
      <c r="AL73" s="238"/>
      <c r="AM73" s="238"/>
      <c r="AN73" s="238"/>
      <c r="AO73" s="238"/>
      <c r="AP73" s="23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</row>
    <row r="74" spans="1:172" ht="22.5" customHeight="1" thickBot="1">
      <c r="A74" s="235" t="s">
        <v>78</v>
      </c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6"/>
      <c r="AK74" s="238"/>
      <c r="AL74" s="238"/>
      <c r="AM74" s="238"/>
      <c r="AN74" s="238"/>
      <c r="AO74" s="238"/>
      <c r="AP74" s="238"/>
      <c r="AQ74" s="20"/>
      <c r="AR74" s="20"/>
      <c r="AS74" s="20"/>
      <c r="AT74" s="20"/>
      <c r="AU74" s="20"/>
      <c r="AV74" s="20"/>
      <c r="AW74" s="237" t="s">
        <v>45</v>
      </c>
      <c r="AX74" s="237"/>
      <c r="AY74" s="237"/>
      <c r="AZ74" s="237"/>
      <c r="BA74" s="237"/>
      <c r="BB74" s="237"/>
      <c r="BC74" s="237"/>
      <c r="BD74" s="237"/>
      <c r="BE74" s="237"/>
      <c r="BF74" s="237"/>
      <c r="BG74" s="237"/>
      <c r="BH74" s="237"/>
      <c r="BI74" s="222" t="s">
        <v>45</v>
      </c>
      <c r="BJ74" s="222"/>
      <c r="BK74" s="222"/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5" t="s">
        <v>45</v>
      </c>
      <c r="CB74" s="225"/>
      <c r="CC74" s="225"/>
      <c r="CD74" s="225"/>
      <c r="CE74" s="225"/>
      <c r="CF74" s="225"/>
      <c r="CG74" s="225"/>
      <c r="CH74" s="225"/>
      <c r="CI74" s="225"/>
      <c r="CJ74" s="225"/>
      <c r="CK74" s="225"/>
      <c r="CL74" s="225"/>
      <c r="CM74" s="225"/>
      <c r="CN74" s="222">
        <f>-CN9</f>
        <v>-15491088.52</v>
      </c>
      <c r="CO74" s="222"/>
      <c r="CP74" s="222"/>
      <c r="CQ74" s="222"/>
      <c r="CR74" s="222"/>
      <c r="CS74" s="222"/>
      <c r="CT74" s="222"/>
      <c r="CU74" s="222"/>
      <c r="CV74" s="222"/>
      <c r="CW74" s="222"/>
      <c r="CX74" s="222"/>
      <c r="CY74" s="222"/>
      <c r="CZ74" s="222"/>
      <c r="DA74" s="222"/>
      <c r="DB74" s="222"/>
      <c r="DC74" s="222"/>
      <c r="DD74" s="222"/>
      <c r="DE74" s="222"/>
      <c r="DF74" s="222"/>
      <c r="DG74" s="222"/>
      <c r="DH74" s="222"/>
      <c r="DI74" s="222"/>
      <c r="DJ74" s="222"/>
      <c r="DK74" s="222"/>
      <c r="DL74" s="222"/>
      <c r="DM74" s="222"/>
      <c r="DN74" s="222"/>
      <c r="DO74" s="222"/>
      <c r="DP74" s="222"/>
      <c r="DQ74" s="222"/>
      <c r="DR74" s="222"/>
      <c r="DS74" s="222"/>
      <c r="DT74" s="222"/>
      <c r="DU74" s="222"/>
      <c r="DV74" s="222"/>
      <c r="DW74" s="222"/>
      <c r="DX74" s="222"/>
      <c r="DY74" s="222"/>
      <c r="DZ74" s="222"/>
      <c r="EA74" s="222"/>
      <c r="EB74" s="222"/>
      <c r="EC74" s="222"/>
      <c r="ED74" s="222">
        <f>CN74</f>
        <v>-15491088.52</v>
      </c>
      <c r="EE74" s="222"/>
      <c r="EF74" s="222"/>
      <c r="EG74" s="222"/>
      <c r="EH74" s="222"/>
      <c r="EI74" s="222"/>
      <c r="EJ74" s="222"/>
      <c r="EK74" s="222"/>
      <c r="EL74" s="222"/>
      <c r="EM74" s="222"/>
      <c r="EN74" s="222"/>
      <c r="EO74" s="222"/>
      <c r="EP74" s="222"/>
      <c r="EQ74" s="222" t="s">
        <v>45</v>
      </c>
      <c r="ER74" s="222"/>
      <c r="ES74" s="222"/>
      <c r="ET74" s="222"/>
      <c r="EU74" s="222"/>
      <c r="EV74" s="222"/>
      <c r="EW74" s="222"/>
      <c r="EX74" s="222"/>
      <c r="EY74" s="222"/>
      <c r="EZ74" s="222"/>
      <c r="FA74" s="222"/>
      <c r="FB74" s="222"/>
      <c r="FC74" s="222"/>
      <c r="FD74" s="225" t="s">
        <v>45</v>
      </c>
      <c r="FE74" s="225"/>
      <c r="FF74" s="225"/>
      <c r="FG74" s="225"/>
      <c r="FH74" s="225"/>
      <c r="FI74" s="225"/>
      <c r="FJ74" s="225"/>
      <c r="FK74" s="225"/>
      <c r="FL74" s="225"/>
      <c r="FM74" s="225"/>
      <c r="FN74" s="225"/>
      <c r="FO74" s="225"/>
      <c r="FP74" s="241"/>
    </row>
    <row r="75" ht="3" customHeight="1" hidden="1"/>
  </sheetData>
  <sheetProtection/>
  <mergeCells count="740">
    <mergeCell ref="CN49:DC49"/>
    <mergeCell ref="EB49:EP49"/>
    <mergeCell ref="EQ49:FC49"/>
    <mergeCell ref="FD49:FP49"/>
    <mergeCell ref="AK36:AP36"/>
    <mergeCell ref="A49:AJ49"/>
    <mergeCell ref="AK49:AP49"/>
    <mergeCell ref="AW49:BH49"/>
    <mergeCell ref="BI49:BW49"/>
    <mergeCell ref="CA49:CM49"/>
    <mergeCell ref="BI36:BZ36"/>
    <mergeCell ref="DD36:DP36"/>
    <mergeCell ref="DQ36:EC36"/>
    <mergeCell ref="EQ57:FC57"/>
    <mergeCell ref="FD57:FP57"/>
    <mergeCell ref="FD56:FP56"/>
    <mergeCell ref="DD57:DP57"/>
    <mergeCell ref="ED57:EP57"/>
    <mergeCell ref="DD56:DP56"/>
    <mergeCell ref="DQ52:EC52"/>
    <mergeCell ref="A57:AJ57"/>
    <mergeCell ref="AK57:AP57"/>
    <mergeCell ref="AW57:BH57"/>
    <mergeCell ref="BI57:BZ57"/>
    <mergeCell ref="CA57:CM57"/>
    <mergeCell ref="CN57:DC57"/>
    <mergeCell ref="ED44:EP44"/>
    <mergeCell ref="DD53:DP53"/>
    <mergeCell ref="A56:AJ56"/>
    <mergeCell ref="AK56:AP56"/>
    <mergeCell ref="AW56:BH56"/>
    <mergeCell ref="BI56:BZ56"/>
    <mergeCell ref="CA56:CM56"/>
    <mergeCell ref="CN56:DC56"/>
    <mergeCell ref="AK53:AP53"/>
    <mergeCell ref="AK50:AP50"/>
    <mergeCell ref="BI41:BX41"/>
    <mergeCell ref="CA38:CM38"/>
    <mergeCell ref="BI40:BX40"/>
    <mergeCell ref="A39:AJ39"/>
    <mergeCell ref="EQ56:FC56"/>
    <mergeCell ref="DD41:DL41"/>
    <mergeCell ref="DQ41:EA41"/>
    <mergeCell ref="ED41:EP41"/>
    <mergeCell ref="EQ41:FC41"/>
    <mergeCell ref="DD52:DP52"/>
    <mergeCell ref="AK43:AP43"/>
    <mergeCell ref="FD20:FP20"/>
    <mergeCell ref="EQ19:FC19"/>
    <mergeCell ref="EQ20:FC20"/>
    <mergeCell ref="CA41:CM41"/>
    <mergeCell ref="CN41:DC41"/>
    <mergeCell ref="EQ37:FC37"/>
    <mergeCell ref="FD37:FP37"/>
    <mergeCell ref="CN37:DC37"/>
    <mergeCell ref="DD37:DL37"/>
    <mergeCell ref="EQ26:FC26"/>
    <mergeCell ref="EQ25:FC25"/>
    <mergeCell ref="EQ30:FC30"/>
    <mergeCell ref="EQ36:FC36"/>
    <mergeCell ref="BI19:BX19"/>
    <mergeCell ref="AW20:BH20"/>
    <mergeCell ref="BI22:BX22"/>
    <mergeCell ref="CN33:DC33"/>
    <mergeCell ref="DD30:DP30"/>
    <mergeCell ref="DQ23:EC23"/>
    <mergeCell ref="A15:AJ15"/>
    <mergeCell ref="AK15:AP15"/>
    <mergeCell ref="AW15:BH15"/>
    <mergeCell ref="BI15:BX15"/>
    <mergeCell ref="AW22:BH22"/>
    <mergeCell ref="BI20:BZ20"/>
    <mergeCell ref="BI21:BZ21"/>
    <mergeCell ref="AW21:BH21"/>
    <mergeCell ref="A20:AJ20"/>
    <mergeCell ref="AK20:AP20"/>
    <mergeCell ref="DQ22:EA22"/>
    <mergeCell ref="EB22:EP22"/>
    <mergeCell ref="DD25:DP25"/>
    <mergeCell ref="ED23:EP23"/>
    <mergeCell ref="A22:AG22"/>
    <mergeCell ref="AK22:AP22"/>
    <mergeCell ref="CA22:CM22"/>
    <mergeCell ref="DD23:DP23"/>
    <mergeCell ref="CA23:CM23"/>
    <mergeCell ref="BI23:BX23"/>
    <mergeCell ref="FD27:FP27"/>
    <mergeCell ref="DQ26:EC26"/>
    <mergeCell ref="ED26:EP26"/>
    <mergeCell ref="CN19:DC19"/>
    <mergeCell ref="CA21:CM21"/>
    <mergeCell ref="DD22:DL22"/>
    <mergeCell ref="DD21:DP21"/>
    <mergeCell ref="CN21:DC21"/>
    <mergeCell ref="CA19:CM19"/>
    <mergeCell ref="CN20:DC20"/>
    <mergeCell ref="A27:AJ27"/>
    <mergeCell ref="AK27:AP27"/>
    <mergeCell ref="AW27:BH27"/>
    <mergeCell ref="BI27:BZ27"/>
    <mergeCell ref="ED27:EP27"/>
    <mergeCell ref="EQ27:FC27"/>
    <mergeCell ref="FD25:FP25"/>
    <mergeCell ref="A26:AJ26"/>
    <mergeCell ref="AK26:AP26"/>
    <mergeCell ref="AW26:BH26"/>
    <mergeCell ref="BI26:BZ26"/>
    <mergeCell ref="CA26:CM26"/>
    <mergeCell ref="A25:AJ25"/>
    <mergeCell ref="BI25:BZ25"/>
    <mergeCell ref="CA25:CM25"/>
    <mergeCell ref="FD26:FP26"/>
    <mergeCell ref="CA34:CM34"/>
    <mergeCell ref="DD28:DP28"/>
    <mergeCell ref="CA28:CM28"/>
    <mergeCell ref="CA33:CM33"/>
    <mergeCell ref="CN30:DC30"/>
    <mergeCell ref="CA32:CM32"/>
    <mergeCell ref="CA31:CM31"/>
    <mergeCell ref="DD34:DP34"/>
    <mergeCell ref="CA29:CM29"/>
    <mergeCell ref="CN28:DC28"/>
    <mergeCell ref="A35:AJ35"/>
    <mergeCell ref="A38:AJ38"/>
    <mergeCell ref="AK33:AP33"/>
    <mergeCell ref="AK35:AP35"/>
    <mergeCell ref="AK38:AP38"/>
    <mergeCell ref="A34:AJ34"/>
    <mergeCell ref="AK34:AP34"/>
    <mergeCell ref="A37:AG37"/>
    <mergeCell ref="AK37:AP37"/>
    <mergeCell ref="A36:AG36"/>
    <mergeCell ref="AW29:BH29"/>
    <mergeCell ref="BI29:BZ29"/>
    <mergeCell ref="DQ71:EC71"/>
    <mergeCell ref="EQ28:FC28"/>
    <mergeCell ref="EQ29:FC29"/>
    <mergeCell ref="ED30:EP30"/>
    <mergeCell ref="DQ68:EC68"/>
    <mergeCell ref="ED69:EP69"/>
    <mergeCell ref="EQ69:FC69"/>
    <mergeCell ref="BI38:BZ38"/>
    <mergeCell ref="EQ71:FC71"/>
    <mergeCell ref="FD68:FP68"/>
    <mergeCell ref="ED68:EP68"/>
    <mergeCell ref="EQ68:FC68"/>
    <mergeCell ref="FD71:FP71"/>
    <mergeCell ref="ED70:EP70"/>
    <mergeCell ref="ED71:EP71"/>
    <mergeCell ref="FD70:FP70"/>
    <mergeCell ref="FD69:FP69"/>
    <mergeCell ref="EQ70:FC70"/>
    <mergeCell ref="A28:AJ28"/>
    <mergeCell ref="A30:AJ30"/>
    <mergeCell ref="AK30:AP30"/>
    <mergeCell ref="A29:AJ29"/>
    <mergeCell ref="AK29:AP29"/>
    <mergeCell ref="AK32:AP32"/>
    <mergeCell ref="A69:AJ69"/>
    <mergeCell ref="AK69:AP69"/>
    <mergeCell ref="AW69:BH69"/>
    <mergeCell ref="CA71:CM71"/>
    <mergeCell ref="FD28:FP28"/>
    <mergeCell ref="CN29:DC29"/>
    <mergeCell ref="DD29:DP29"/>
    <mergeCell ref="DQ29:EC29"/>
    <mergeCell ref="ED29:EP29"/>
    <mergeCell ref="FD29:FP29"/>
    <mergeCell ref="A70:AJ70"/>
    <mergeCell ref="AK70:AP70"/>
    <mergeCell ref="AW70:BH70"/>
    <mergeCell ref="BI70:BZ70"/>
    <mergeCell ref="CA70:CM70"/>
    <mergeCell ref="A71:AJ71"/>
    <mergeCell ref="AK71:AP71"/>
    <mergeCell ref="AW71:BH71"/>
    <mergeCell ref="BI71:BZ71"/>
    <mergeCell ref="CN70:DC70"/>
    <mergeCell ref="DD70:DP70"/>
    <mergeCell ref="DQ70:EC70"/>
    <mergeCell ref="CN69:DC69"/>
    <mergeCell ref="CN71:DC71"/>
    <mergeCell ref="DD71:DP71"/>
    <mergeCell ref="CN67:DC67"/>
    <mergeCell ref="DD67:DP67"/>
    <mergeCell ref="ED66:EP66"/>
    <mergeCell ref="CN68:DC68"/>
    <mergeCell ref="DD68:DP68"/>
    <mergeCell ref="DQ69:EC69"/>
    <mergeCell ref="DD69:DP69"/>
    <mergeCell ref="ED67:EP67"/>
    <mergeCell ref="DQ66:EC66"/>
    <mergeCell ref="EQ67:FC67"/>
    <mergeCell ref="FD67:FP67"/>
    <mergeCell ref="A68:AJ68"/>
    <mergeCell ref="AK68:AP68"/>
    <mergeCell ref="AW68:BH68"/>
    <mergeCell ref="BI68:BZ68"/>
    <mergeCell ref="A67:AJ67"/>
    <mergeCell ref="AK67:AP67"/>
    <mergeCell ref="CA67:CM67"/>
    <mergeCell ref="DQ67:EC67"/>
    <mergeCell ref="A66:AJ66"/>
    <mergeCell ref="AK66:AP66"/>
    <mergeCell ref="AW66:BH66"/>
    <mergeCell ref="BI66:BZ66"/>
    <mergeCell ref="FD66:FP66"/>
    <mergeCell ref="EQ66:FC66"/>
    <mergeCell ref="CA66:CM66"/>
    <mergeCell ref="CN66:DC66"/>
    <mergeCell ref="DD66:DP66"/>
    <mergeCell ref="A65:AJ65"/>
    <mergeCell ref="AK65:AP65"/>
    <mergeCell ref="AW65:BH65"/>
    <mergeCell ref="BI65:BZ65"/>
    <mergeCell ref="ED63:EP63"/>
    <mergeCell ref="EQ63:FC63"/>
    <mergeCell ref="DD65:DP65"/>
    <mergeCell ref="DD64:DP64"/>
    <mergeCell ref="DQ63:EC63"/>
    <mergeCell ref="A63:AJ63"/>
    <mergeCell ref="EQ64:FC64"/>
    <mergeCell ref="FD64:FP64"/>
    <mergeCell ref="ED64:EP64"/>
    <mergeCell ref="CN64:DC64"/>
    <mergeCell ref="ED65:EP65"/>
    <mergeCell ref="EQ65:FC65"/>
    <mergeCell ref="FD65:FP65"/>
    <mergeCell ref="DQ65:EC65"/>
    <mergeCell ref="CN65:DC65"/>
    <mergeCell ref="DQ64:EC64"/>
    <mergeCell ref="AW63:BH63"/>
    <mergeCell ref="BI63:BZ63"/>
    <mergeCell ref="CA63:CM63"/>
    <mergeCell ref="CN63:DC63"/>
    <mergeCell ref="DD63:DP63"/>
    <mergeCell ref="FD63:FP63"/>
    <mergeCell ref="AK60:AP60"/>
    <mergeCell ref="DQ62:EC62"/>
    <mergeCell ref="DQ61:EC61"/>
    <mergeCell ref="A62:AJ62"/>
    <mergeCell ref="AK62:AP62"/>
    <mergeCell ref="AW62:BH62"/>
    <mergeCell ref="BI62:BZ62"/>
    <mergeCell ref="DD62:DP62"/>
    <mergeCell ref="BI60:BZ60"/>
    <mergeCell ref="CA60:CM60"/>
    <mergeCell ref="AK63:AP63"/>
    <mergeCell ref="CA62:CM62"/>
    <mergeCell ref="ED62:EP62"/>
    <mergeCell ref="EQ62:FC62"/>
    <mergeCell ref="FD62:FP62"/>
    <mergeCell ref="ED61:EP61"/>
    <mergeCell ref="EQ61:FC61"/>
    <mergeCell ref="FD61:FP61"/>
    <mergeCell ref="CN62:DC62"/>
    <mergeCell ref="CN61:DC61"/>
    <mergeCell ref="CN52:DC52"/>
    <mergeCell ref="AW52:BH52"/>
    <mergeCell ref="BI52:BZ52"/>
    <mergeCell ref="AW54:BH54"/>
    <mergeCell ref="EQ60:FC60"/>
    <mergeCell ref="AK59:AP59"/>
    <mergeCell ref="CA55:CM55"/>
    <mergeCell ref="CN58:DC58"/>
    <mergeCell ref="DD58:DP58"/>
    <mergeCell ref="BI55:BZ55"/>
    <mergeCell ref="FD60:FP60"/>
    <mergeCell ref="A61:AJ61"/>
    <mergeCell ref="AK61:AP61"/>
    <mergeCell ref="AW61:BH61"/>
    <mergeCell ref="BI61:BZ61"/>
    <mergeCell ref="CA61:CM61"/>
    <mergeCell ref="DQ60:EC60"/>
    <mergeCell ref="CN60:DC60"/>
    <mergeCell ref="A60:AJ60"/>
    <mergeCell ref="AW60:BH60"/>
    <mergeCell ref="CN43:DC43"/>
    <mergeCell ref="AK44:AP44"/>
    <mergeCell ref="AK46:AP46"/>
    <mergeCell ref="AK51:AP51"/>
    <mergeCell ref="CN55:DC55"/>
    <mergeCell ref="CA54:CM54"/>
    <mergeCell ref="CN48:DC48"/>
    <mergeCell ref="AK45:AP45"/>
    <mergeCell ref="AW44:BH44"/>
    <mergeCell ref="CN44:DC44"/>
    <mergeCell ref="FD59:FP59"/>
    <mergeCell ref="DD59:DP59"/>
    <mergeCell ref="DQ55:EC55"/>
    <mergeCell ref="DQ57:EC57"/>
    <mergeCell ref="FD51:FP51"/>
    <mergeCell ref="ED52:EP52"/>
    <mergeCell ref="EQ53:FC53"/>
    <mergeCell ref="DD55:DP55"/>
    <mergeCell ref="DQ56:EC56"/>
    <mergeCell ref="ED56:EP56"/>
    <mergeCell ref="AW30:BH30"/>
    <mergeCell ref="BI30:BZ30"/>
    <mergeCell ref="DQ58:EC58"/>
    <mergeCell ref="DD51:DP51"/>
    <mergeCell ref="ED60:EP60"/>
    <mergeCell ref="CA59:CM59"/>
    <mergeCell ref="AW55:BH55"/>
    <mergeCell ref="ED37:EP37"/>
    <mergeCell ref="CA35:CM35"/>
    <mergeCell ref="CA37:CM37"/>
    <mergeCell ref="DD13:DP13"/>
    <mergeCell ref="AK16:AP16"/>
    <mergeCell ref="CA20:CM20"/>
    <mergeCell ref="DD19:DP19"/>
    <mergeCell ref="AW18:BH18"/>
    <mergeCell ref="AK21:AP21"/>
    <mergeCell ref="DD20:DP20"/>
    <mergeCell ref="AK13:AP13"/>
    <mergeCell ref="AW13:BH13"/>
    <mergeCell ref="BI18:BZ18"/>
    <mergeCell ref="CA16:CM16"/>
    <mergeCell ref="CN14:DC14"/>
    <mergeCell ref="BI39:BX39"/>
    <mergeCell ref="BI35:BZ35"/>
    <mergeCell ref="BI34:BZ34"/>
    <mergeCell ref="BI37:BW37"/>
    <mergeCell ref="CN18:DC18"/>
    <mergeCell ref="CA17:CM17"/>
    <mergeCell ref="CA30:CM30"/>
    <mergeCell ref="CA36:CM36"/>
    <mergeCell ref="AW11:BH11"/>
    <mergeCell ref="DQ39:EA39"/>
    <mergeCell ref="DD14:DP14"/>
    <mergeCell ref="DD18:DP18"/>
    <mergeCell ref="DD17:DP17"/>
    <mergeCell ref="DQ17:EC17"/>
    <mergeCell ref="DQ16:EC16"/>
    <mergeCell ref="CA27:CM27"/>
    <mergeCell ref="CN27:DC27"/>
    <mergeCell ref="DD39:DL39"/>
    <mergeCell ref="AK12:AP12"/>
    <mergeCell ref="BI10:BZ10"/>
    <mergeCell ref="AK10:AP10"/>
    <mergeCell ref="A10:AJ10"/>
    <mergeCell ref="AK9:AP9"/>
    <mergeCell ref="AW9:BH9"/>
    <mergeCell ref="BI9:BW9"/>
    <mergeCell ref="A9:AJ9"/>
    <mergeCell ref="AW10:BH10"/>
    <mergeCell ref="AK11:AP11"/>
    <mergeCell ref="CN13:DC13"/>
    <mergeCell ref="A14:AJ14"/>
    <mergeCell ref="AK14:AP14"/>
    <mergeCell ref="CA15:CM15"/>
    <mergeCell ref="BI13:BZ13"/>
    <mergeCell ref="CA10:CM10"/>
    <mergeCell ref="A12:AJ12"/>
    <mergeCell ref="A13:AJ13"/>
    <mergeCell ref="AW14:BH14"/>
    <mergeCell ref="AW12:BH12"/>
    <mergeCell ref="AK17:AP17"/>
    <mergeCell ref="ED21:EP21"/>
    <mergeCell ref="DQ20:EC20"/>
    <mergeCell ref="ED20:EP20"/>
    <mergeCell ref="DQ19:EC19"/>
    <mergeCell ref="DQ21:EC21"/>
    <mergeCell ref="DQ18:EC18"/>
    <mergeCell ref="A46:AJ46"/>
    <mergeCell ref="A33:AJ33"/>
    <mergeCell ref="A16:AJ16"/>
    <mergeCell ref="AW16:BH16"/>
    <mergeCell ref="AW19:BH19"/>
    <mergeCell ref="AK19:AP19"/>
    <mergeCell ref="A19:AJ19"/>
    <mergeCell ref="A21:AJ21"/>
    <mergeCell ref="A18:AJ18"/>
    <mergeCell ref="AK18:AP18"/>
    <mergeCell ref="ED58:EP58"/>
    <mergeCell ref="CA58:CM58"/>
    <mergeCell ref="AK39:AP39"/>
    <mergeCell ref="A31:AJ31"/>
    <mergeCell ref="CA52:CM52"/>
    <mergeCell ref="A52:AJ52"/>
    <mergeCell ref="AK52:AP52"/>
    <mergeCell ref="AW50:BH50"/>
    <mergeCell ref="CA43:CM43"/>
    <mergeCell ref="CA50:CM50"/>
    <mergeCell ref="DD61:DP61"/>
    <mergeCell ref="DD60:DP60"/>
    <mergeCell ref="CN59:DC59"/>
    <mergeCell ref="DD54:DP54"/>
    <mergeCell ref="DQ54:EC54"/>
    <mergeCell ref="FD53:FP53"/>
    <mergeCell ref="CN54:DC54"/>
    <mergeCell ref="DQ53:EC53"/>
    <mergeCell ref="ED59:EP59"/>
    <mergeCell ref="DQ59:EC59"/>
    <mergeCell ref="EQ52:FC52"/>
    <mergeCell ref="FD52:FP52"/>
    <mergeCell ref="ED51:EP51"/>
    <mergeCell ref="EQ51:FC51"/>
    <mergeCell ref="EQ54:FC54"/>
    <mergeCell ref="ED53:EP53"/>
    <mergeCell ref="ED54:EP54"/>
    <mergeCell ref="FD54:FP54"/>
    <mergeCell ref="A53:AJ53"/>
    <mergeCell ref="AW53:BH53"/>
    <mergeCell ref="CA53:CM53"/>
    <mergeCell ref="CN53:DC53"/>
    <mergeCell ref="BI53:BZ53"/>
    <mergeCell ref="A54:AJ54"/>
    <mergeCell ref="FD50:FP50"/>
    <mergeCell ref="A51:AJ51"/>
    <mergeCell ref="AW51:BH51"/>
    <mergeCell ref="BI51:BZ51"/>
    <mergeCell ref="CA51:CM51"/>
    <mergeCell ref="CN51:DC51"/>
    <mergeCell ref="ED50:EP50"/>
    <mergeCell ref="EQ50:FC50"/>
    <mergeCell ref="CN50:DC50"/>
    <mergeCell ref="DQ51:EC51"/>
    <mergeCell ref="DD47:DL47"/>
    <mergeCell ref="DD48:DL48"/>
    <mergeCell ref="CN47:DC47"/>
    <mergeCell ref="EB47:EP47"/>
    <mergeCell ref="DQ48:EB48"/>
    <mergeCell ref="CN46:DC46"/>
    <mergeCell ref="DD46:DP46"/>
    <mergeCell ref="FD45:FP45"/>
    <mergeCell ref="A50:AJ50"/>
    <mergeCell ref="A47:AG47"/>
    <mergeCell ref="ED46:EP46"/>
    <mergeCell ref="EQ46:FC46"/>
    <mergeCell ref="DD50:DP50"/>
    <mergeCell ref="DQ50:EC50"/>
    <mergeCell ref="DQ46:EC46"/>
    <mergeCell ref="BI50:BZ50"/>
    <mergeCell ref="CA47:CM47"/>
    <mergeCell ref="AW45:BH45"/>
    <mergeCell ref="BI45:BZ45"/>
    <mergeCell ref="DD45:DP45"/>
    <mergeCell ref="AW46:BH46"/>
    <mergeCell ref="BI46:BZ46"/>
    <mergeCell ref="CA46:CM46"/>
    <mergeCell ref="CA45:CM45"/>
    <mergeCell ref="CN45:DC45"/>
    <mergeCell ref="CA44:CM44"/>
    <mergeCell ref="DQ42:EA42"/>
    <mergeCell ref="EQ42:FC42"/>
    <mergeCell ref="DQ44:EC44"/>
    <mergeCell ref="BI43:BZ43"/>
    <mergeCell ref="EQ45:FC45"/>
    <mergeCell ref="DQ45:EC45"/>
    <mergeCell ref="CN42:DC42"/>
    <mergeCell ref="DD42:DL42"/>
    <mergeCell ref="DD43:DP43"/>
    <mergeCell ref="FD44:FP44"/>
    <mergeCell ref="FD41:FP41"/>
    <mergeCell ref="ED39:EP39"/>
    <mergeCell ref="FD43:FP43"/>
    <mergeCell ref="DQ43:EC43"/>
    <mergeCell ref="ED43:EP43"/>
    <mergeCell ref="EQ43:FC43"/>
    <mergeCell ref="ED40:EP40"/>
    <mergeCell ref="EQ40:FC40"/>
    <mergeCell ref="FD40:FP40"/>
    <mergeCell ref="FD42:FP42"/>
    <mergeCell ref="DQ33:EC33"/>
    <mergeCell ref="DQ35:EC35"/>
    <mergeCell ref="ED35:EP35"/>
    <mergeCell ref="CN31:DC31"/>
    <mergeCell ref="DD32:DL32"/>
    <mergeCell ref="ED34:EP34"/>
    <mergeCell ref="DQ34:EC34"/>
    <mergeCell ref="ED33:EP33"/>
    <mergeCell ref="CN34:DC34"/>
    <mergeCell ref="ED25:EP25"/>
    <mergeCell ref="CN22:DC22"/>
    <mergeCell ref="CN32:DC32"/>
    <mergeCell ref="DQ32:EA32"/>
    <mergeCell ref="DQ30:EC30"/>
    <mergeCell ref="DQ25:EC25"/>
    <mergeCell ref="CN25:DC25"/>
    <mergeCell ref="DD27:DP27"/>
    <mergeCell ref="CN23:DC23"/>
    <mergeCell ref="CN26:DC26"/>
    <mergeCell ref="A5:FP5"/>
    <mergeCell ref="FD18:FP18"/>
    <mergeCell ref="ED18:EP18"/>
    <mergeCell ref="CN17:DC17"/>
    <mergeCell ref="A17:AJ17"/>
    <mergeCell ref="AW17:BH17"/>
    <mergeCell ref="BI17:BZ17"/>
    <mergeCell ref="FD17:FP17"/>
    <mergeCell ref="FD16:FP16"/>
    <mergeCell ref="ED17:EP17"/>
    <mergeCell ref="DQ74:EC74"/>
    <mergeCell ref="ED74:EP74"/>
    <mergeCell ref="EQ74:FC74"/>
    <mergeCell ref="FD74:FP74"/>
    <mergeCell ref="ED72:EP72"/>
    <mergeCell ref="EQ72:FC72"/>
    <mergeCell ref="FD72:FP72"/>
    <mergeCell ref="DQ72:EC72"/>
    <mergeCell ref="A74:AJ74"/>
    <mergeCell ref="AW74:BH74"/>
    <mergeCell ref="BI74:BZ74"/>
    <mergeCell ref="AK74:AP74"/>
    <mergeCell ref="BI59:BZ59"/>
    <mergeCell ref="AK73:AP73"/>
    <mergeCell ref="AK72:AP72"/>
    <mergeCell ref="A72:AJ72"/>
    <mergeCell ref="AW72:BH72"/>
    <mergeCell ref="BI72:BZ72"/>
    <mergeCell ref="CA65:CM65"/>
    <mergeCell ref="CA68:CM68"/>
    <mergeCell ref="AK64:AP64"/>
    <mergeCell ref="AW64:BH64"/>
    <mergeCell ref="BI64:BZ64"/>
    <mergeCell ref="BI69:BZ69"/>
    <mergeCell ref="CA69:CM69"/>
    <mergeCell ref="CA64:CM64"/>
    <mergeCell ref="AW67:BH67"/>
    <mergeCell ref="BI67:BZ67"/>
    <mergeCell ref="A45:AJ45"/>
    <mergeCell ref="AK47:AP47"/>
    <mergeCell ref="AW47:BH47"/>
    <mergeCell ref="AK54:AP54"/>
    <mergeCell ref="DD74:DP74"/>
    <mergeCell ref="CA72:CM72"/>
    <mergeCell ref="CN72:DC72"/>
    <mergeCell ref="DD72:DP72"/>
    <mergeCell ref="CN74:DC74"/>
    <mergeCell ref="CA74:CM74"/>
    <mergeCell ref="AK41:AP41"/>
    <mergeCell ref="AW41:BH41"/>
    <mergeCell ref="CA40:CM40"/>
    <mergeCell ref="CN40:DC40"/>
    <mergeCell ref="A59:AJ59"/>
    <mergeCell ref="AW59:BH59"/>
    <mergeCell ref="A55:AJ55"/>
    <mergeCell ref="AK55:AP55"/>
    <mergeCell ref="A43:AJ43"/>
    <mergeCell ref="AW43:BH43"/>
    <mergeCell ref="CA39:CM39"/>
    <mergeCell ref="CN38:DC38"/>
    <mergeCell ref="DD38:DP38"/>
    <mergeCell ref="DQ38:EC38"/>
    <mergeCell ref="DD40:DL40"/>
    <mergeCell ref="A42:AJ42"/>
    <mergeCell ref="AW42:BH42"/>
    <mergeCell ref="AK42:AP42"/>
    <mergeCell ref="A40:AJ40"/>
    <mergeCell ref="A41:AJ41"/>
    <mergeCell ref="EQ22:FC22"/>
    <mergeCell ref="A44:AJ44"/>
    <mergeCell ref="AW39:BH39"/>
    <mergeCell ref="BI31:BX31"/>
    <mergeCell ref="BI32:BX32"/>
    <mergeCell ref="A32:AJ32"/>
    <mergeCell ref="AK31:AP31"/>
    <mergeCell ref="AK28:AP28"/>
    <mergeCell ref="AW28:BH28"/>
    <mergeCell ref="BI28:BZ28"/>
    <mergeCell ref="EQ13:FC13"/>
    <mergeCell ref="FD13:FP13"/>
    <mergeCell ref="ED19:EP19"/>
    <mergeCell ref="EQ18:FC18"/>
    <mergeCell ref="ED15:EP15"/>
    <mergeCell ref="EQ15:FC15"/>
    <mergeCell ref="FD15:FP15"/>
    <mergeCell ref="ED16:EP16"/>
    <mergeCell ref="EQ16:FC16"/>
    <mergeCell ref="FD19:FP19"/>
    <mergeCell ref="ED28:EP28"/>
    <mergeCell ref="DQ28:EC28"/>
    <mergeCell ref="DD26:DP26"/>
    <mergeCell ref="AW25:BH25"/>
    <mergeCell ref="AK25:AP25"/>
    <mergeCell ref="ED55:EP55"/>
    <mergeCell ref="BI33:BZ33"/>
    <mergeCell ref="AW34:BH34"/>
    <mergeCell ref="AW37:BH37"/>
    <mergeCell ref="AW36:BH36"/>
    <mergeCell ref="AW23:BH23"/>
    <mergeCell ref="FD10:FP10"/>
    <mergeCell ref="DD10:DP10"/>
    <mergeCell ref="CN12:DC12"/>
    <mergeCell ref="FD12:FP12"/>
    <mergeCell ref="DQ12:EC12"/>
    <mergeCell ref="ED12:EP12"/>
    <mergeCell ref="EQ12:FC12"/>
    <mergeCell ref="EQ10:FC10"/>
    <mergeCell ref="CN10:DC10"/>
    <mergeCell ref="CN11:DC11"/>
    <mergeCell ref="CN15:DC15"/>
    <mergeCell ref="CN16:DC16"/>
    <mergeCell ref="DQ15:EA15"/>
    <mergeCell ref="DD15:DL15"/>
    <mergeCell ref="ED10:EP10"/>
    <mergeCell ref="ED13:EP13"/>
    <mergeCell ref="DD11:DP11"/>
    <mergeCell ref="DQ11:EC11"/>
    <mergeCell ref="DD12:DP12"/>
    <mergeCell ref="DD16:DP16"/>
    <mergeCell ref="EQ9:FC9"/>
    <mergeCell ref="CA24:CM24"/>
    <mergeCell ref="CN24:DC24"/>
    <mergeCell ref="DD24:DL24"/>
    <mergeCell ref="DQ24:EA24"/>
    <mergeCell ref="DQ14:EC14"/>
    <mergeCell ref="DQ10:EC10"/>
    <mergeCell ref="CA9:CM9"/>
    <mergeCell ref="CA14:CM14"/>
    <mergeCell ref="DQ13:EC13"/>
    <mergeCell ref="FD55:FP55"/>
    <mergeCell ref="EB24:EP24"/>
    <mergeCell ref="EQ24:FC24"/>
    <mergeCell ref="FD24:FP24"/>
    <mergeCell ref="EQ34:FC34"/>
    <mergeCell ref="FD34:FP34"/>
    <mergeCell ref="EQ35:FC35"/>
    <mergeCell ref="DQ27:EC27"/>
    <mergeCell ref="ED48:EP48"/>
    <mergeCell ref="FD8:FP8"/>
    <mergeCell ref="EQ14:FC14"/>
    <mergeCell ref="EQ23:FC23"/>
    <mergeCell ref="FD23:FP23"/>
    <mergeCell ref="EQ21:FC21"/>
    <mergeCell ref="FD9:FP9"/>
    <mergeCell ref="FD14:FP14"/>
    <mergeCell ref="FD21:FP21"/>
    <mergeCell ref="EQ17:FC17"/>
    <mergeCell ref="FD22:FP22"/>
    <mergeCell ref="AK58:AP58"/>
    <mergeCell ref="CA8:CM8"/>
    <mergeCell ref="BI16:BX16"/>
    <mergeCell ref="A11:AJ11"/>
    <mergeCell ref="AW33:BH33"/>
    <mergeCell ref="AW35:BH35"/>
    <mergeCell ref="CA18:CM18"/>
    <mergeCell ref="AW40:BH40"/>
    <mergeCell ref="AK40:AP40"/>
    <mergeCell ref="A8:AJ8"/>
    <mergeCell ref="AW8:BH8"/>
    <mergeCell ref="BI8:BZ8"/>
    <mergeCell ref="AK8:AP8"/>
    <mergeCell ref="A58:AJ58"/>
    <mergeCell ref="AW58:BH58"/>
    <mergeCell ref="BI58:BZ58"/>
    <mergeCell ref="BI42:BX42"/>
    <mergeCell ref="BI47:BX47"/>
    <mergeCell ref="BI54:BZ54"/>
    <mergeCell ref="AW38:BH38"/>
    <mergeCell ref="FD7:FP7"/>
    <mergeCell ref="A6:AJ7"/>
    <mergeCell ref="AW6:BH7"/>
    <mergeCell ref="BI6:BZ7"/>
    <mergeCell ref="AK7:AP7"/>
    <mergeCell ref="AK6:AP6"/>
    <mergeCell ref="CA6:CM7"/>
    <mergeCell ref="CN6:EP6"/>
    <mergeCell ref="EQ6:FP6"/>
    <mergeCell ref="CN7:DC7"/>
    <mergeCell ref="DD7:DP7"/>
    <mergeCell ref="DQ7:EC7"/>
    <mergeCell ref="DD9:DP9"/>
    <mergeCell ref="CN9:DC9"/>
    <mergeCell ref="DQ9:EC9"/>
    <mergeCell ref="ED7:EP7"/>
    <mergeCell ref="CN8:DC8"/>
    <mergeCell ref="DD8:DP8"/>
    <mergeCell ref="DQ8:EC8"/>
    <mergeCell ref="EQ7:FC7"/>
    <mergeCell ref="ED8:EP8"/>
    <mergeCell ref="EQ8:FC8"/>
    <mergeCell ref="ED9:EP9"/>
    <mergeCell ref="FD58:FP58"/>
    <mergeCell ref="FD11:FP11"/>
    <mergeCell ref="ED11:EP11"/>
    <mergeCell ref="EQ11:FC11"/>
    <mergeCell ref="ED14:EP14"/>
    <mergeCell ref="EQ33:FC33"/>
    <mergeCell ref="CA11:CM11"/>
    <mergeCell ref="BI11:BZ11"/>
    <mergeCell ref="A24:AJ24"/>
    <mergeCell ref="AK24:AP24"/>
    <mergeCell ref="AW24:BH24"/>
    <mergeCell ref="A23:AJ23"/>
    <mergeCell ref="BI12:BZ12"/>
    <mergeCell ref="CA13:CM13"/>
    <mergeCell ref="CA12:CM12"/>
    <mergeCell ref="BI14:BX14"/>
    <mergeCell ref="A64:AJ64"/>
    <mergeCell ref="EQ59:FC59"/>
    <mergeCell ref="BI24:BX24"/>
    <mergeCell ref="AK23:AP23"/>
    <mergeCell ref="DQ31:EA31"/>
    <mergeCell ref="EQ58:FC58"/>
    <mergeCell ref="DD31:DL31"/>
    <mergeCell ref="CN39:DC39"/>
    <mergeCell ref="AW31:BH31"/>
    <mergeCell ref="AW32:BH32"/>
    <mergeCell ref="EQ32:FC32"/>
    <mergeCell ref="DD33:DP33"/>
    <mergeCell ref="CN35:DC35"/>
    <mergeCell ref="ED36:EP36"/>
    <mergeCell ref="DQ37:EA37"/>
    <mergeCell ref="FD30:FP30"/>
    <mergeCell ref="DD35:DP35"/>
    <mergeCell ref="CN36:DC36"/>
    <mergeCell ref="FD36:FP36"/>
    <mergeCell ref="FD33:FP33"/>
    <mergeCell ref="FD35:FP35"/>
    <mergeCell ref="DQ47:EA47"/>
    <mergeCell ref="EQ47:FC47"/>
    <mergeCell ref="FD47:FP47"/>
    <mergeCell ref="EQ55:FC55"/>
    <mergeCell ref="FD39:FP39"/>
    <mergeCell ref="FD38:FP38"/>
    <mergeCell ref="DQ40:EA40"/>
    <mergeCell ref="EQ38:FC38"/>
    <mergeCell ref="ED38:EP38"/>
    <mergeCell ref="CA48:CM48"/>
    <mergeCell ref="EQ44:FC44"/>
    <mergeCell ref="FD46:FP46"/>
    <mergeCell ref="ED45:EP45"/>
    <mergeCell ref="FD32:FP32"/>
    <mergeCell ref="ED31:EP31"/>
    <mergeCell ref="EQ31:FC31"/>
    <mergeCell ref="ED42:EP42"/>
    <mergeCell ref="CA42:CM42"/>
    <mergeCell ref="EQ39:FC39"/>
    <mergeCell ref="A48:AG48"/>
    <mergeCell ref="AK48:AP48"/>
    <mergeCell ref="AW48:BH48"/>
    <mergeCell ref="BI48:BW48"/>
    <mergeCell ref="FD31:FP31"/>
    <mergeCell ref="ED32:EP32"/>
    <mergeCell ref="DD44:DP44"/>
    <mergeCell ref="BI44:BZ44"/>
    <mergeCell ref="EQ48:FC48"/>
    <mergeCell ref="FD48:FP4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171" man="1"/>
    <brk id="74" max="17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4"/>
  <sheetViews>
    <sheetView view="pageBreakPreview" zoomScaleSheetLayoutView="100" zoomScalePageLayoutView="0" workbookViewId="0" topLeftCell="B7">
      <selection activeCell="AK43" sqref="AK43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76</v>
      </c>
    </row>
    <row r="2" spans="1:166" ht="19.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</row>
    <row r="3" spans="1:166" ht="11.25" customHeight="1">
      <c r="A3" s="93" t="s">
        <v>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4"/>
      <c r="AP3" s="92" t="s">
        <v>20</v>
      </c>
      <c r="AQ3" s="93"/>
      <c r="AR3" s="93"/>
      <c r="AS3" s="93"/>
      <c r="AT3" s="93"/>
      <c r="AU3" s="94"/>
      <c r="AV3" s="92" t="s">
        <v>32</v>
      </c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4"/>
      <c r="BL3" s="92" t="s">
        <v>73</v>
      </c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4"/>
      <c r="CF3" s="103" t="s">
        <v>21</v>
      </c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5"/>
      <c r="ET3" s="92" t="s">
        <v>26</v>
      </c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</row>
    <row r="4" spans="1:166" ht="46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7"/>
      <c r="AP4" s="95"/>
      <c r="AQ4" s="96"/>
      <c r="AR4" s="96"/>
      <c r="AS4" s="96"/>
      <c r="AT4" s="96"/>
      <c r="AU4" s="97"/>
      <c r="AV4" s="95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7"/>
      <c r="BL4" s="95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7"/>
      <c r="CF4" s="104" t="s">
        <v>63</v>
      </c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5"/>
      <c r="CW4" s="103" t="s">
        <v>22</v>
      </c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5"/>
      <c r="DN4" s="103" t="s">
        <v>23</v>
      </c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5"/>
      <c r="EE4" s="103" t="s">
        <v>24</v>
      </c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5"/>
      <c r="ET4" s="95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</row>
    <row r="5" spans="1:166" ht="12" thickBot="1">
      <c r="A5" s="106">
        <v>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7"/>
      <c r="AP5" s="89">
        <v>2</v>
      </c>
      <c r="AQ5" s="90"/>
      <c r="AR5" s="90"/>
      <c r="AS5" s="90"/>
      <c r="AT5" s="90"/>
      <c r="AU5" s="91"/>
      <c r="AV5" s="89">
        <v>3</v>
      </c>
      <c r="AW5" s="90"/>
      <c r="AX5" s="90"/>
      <c r="AY5" s="90"/>
      <c r="AZ5" s="90"/>
      <c r="BA5" s="90"/>
      <c r="BB5" s="90"/>
      <c r="BC5" s="90"/>
      <c r="BD5" s="90"/>
      <c r="BE5" s="108"/>
      <c r="BF5" s="108"/>
      <c r="BG5" s="108"/>
      <c r="BH5" s="108"/>
      <c r="BI5" s="108"/>
      <c r="BJ5" s="108"/>
      <c r="BK5" s="109"/>
      <c r="BL5" s="89">
        <v>4</v>
      </c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1"/>
      <c r="CF5" s="89">
        <v>5</v>
      </c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1"/>
      <c r="CW5" s="89">
        <v>6</v>
      </c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1"/>
      <c r="DN5" s="89">
        <v>7</v>
      </c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1"/>
      <c r="EE5" s="89">
        <v>8</v>
      </c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1"/>
      <c r="ET5" s="89">
        <v>9</v>
      </c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</row>
    <row r="6" spans="1:166" ht="33.75" customHeight="1">
      <c r="A6" s="333" t="s">
        <v>35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4"/>
      <c r="AP6" s="335" t="s">
        <v>39</v>
      </c>
      <c r="AQ6" s="336"/>
      <c r="AR6" s="336"/>
      <c r="AS6" s="336"/>
      <c r="AT6" s="336"/>
      <c r="AU6" s="336"/>
      <c r="AV6" s="337" t="s">
        <v>45</v>
      </c>
      <c r="AW6" s="337"/>
      <c r="AX6" s="337"/>
      <c r="AY6" s="337"/>
      <c r="AZ6" s="337"/>
      <c r="BA6" s="337"/>
      <c r="BB6" s="337"/>
      <c r="BC6" s="337"/>
      <c r="BD6" s="337"/>
      <c r="BE6" s="272"/>
      <c r="BF6" s="273"/>
      <c r="BG6" s="273"/>
      <c r="BH6" s="273"/>
      <c r="BI6" s="273"/>
      <c r="BJ6" s="273"/>
      <c r="BK6" s="274"/>
      <c r="BL6" s="332">
        <v>13447615</v>
      </c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  <c r="DX6" s="332"/>
      <c r="DY6" s="332"/>
      <c r="DZ6" s="332"/>
      <c r="EA6" s="332"/>
      <c r="EB6" s="332"/>
      <c r="EC6" s="332"/>
      <c r="ED6" s="332"/>
      <c r="EE6" s="332">
        <f>BL6</f>
        <v>13447615</v>
      </c>
      <c r="EF6" s="332"/>
      <c r="EG6" s="332"/>
      <c r="EH6" s="332"/>
      <c r="EI6" s="332"/>
      <c r="EJ6" s="332"/>
      <c r="EK6" s="332"/>
      <c r="EL6" s="332"/>
      <c r="EM6" s="332"/>
      <c r="EN6" s="332"/>
      <c r="EO6" s="332"/>
      <c r="EP6" s="332"/>
      <c r="EQ6" s="332"/>
      <c r="ER6" s="332"/>
      <c r="ES6" s="332"/>
      <c r="ET6" s="332"/>
      <c r="EU6" s="332"/>
      <c r="EV6" s="332"/>
      <c r="EW6" s="332"/>
      <c r="EX6" s="332"/>
      <c r="EY6" s="332"/>
      <c r="EZ6" s="332"/>
      <c r="FA6" s="332"/>
      <c r="FB6" s="332"/>
      <c r="FC6" s="332"/>
      <c r="FD6" s="332"/>
      <c r="FE6" s="332"/>
      <c r="FF6" s="332"/>
      <c r="FG6" s="332"/>
      <c r="FH6" s="332"/>
      <c r="FI6" s="332"/>
      <c r="FJ6" s="338"/>
    </row>
    <row r="7" spans="1:166" ht="15" customHeight="1">
      <c r="A7" s="339" t="s">
        <v>19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40"/>
      <c r="AP7" s="315" t="s">
        <v>40</v>
      </c>
      <c r="AQ7" s="316"/>
      <c r="AR7" s="316"/>
      <c r="AS7" s="316"/>
      <c r="AT7" s="316"/>
      <c r="AU7" s="317"/>
      <c r="AV7" s="319" t="s">
        <v>45</v>
      </c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7"/>
      <c r="BL7" s="321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3"/>
      <c r="CF7" s="321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3"/>
      <c r="CW7" s="321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3"/>
      <c r="DN7" s="321"/>
      <c r="DO7" s="322"/>
      <c r="DP7" s="322"/>
      <c r="DQ7" s="322"/>
      <c r="DR7" s="322"/>
      <c r="DS7" s="322"/>
      <c r="DT7" s="322"/>
      <c r="DU7" s="322"/>
      <c r="DV7" s="322"/>
      <c r="DW7" s="322"/>
      <c r="DX7" s="322"/>
      <c r="DY7" s="322"/>
      <c r="DZ7" s="322"/>
      <c r="EA7" s="322"/>
      <c r="EB7" s="322"/>
      <c r="EC7" s="322"/>
      <c r="ED7" s="323"/>
      <c r="EE7" s="321"/>
      <c r="EF7" s="322"/>
      <c r="EG7" s="322"/>
      <c r="EH7" s="322"/>
      <c r="EI7" s="322"/>
      <c r="EJ7" s="322"/>
      <c r="EK7" s="322"/>
      <c r="EL7" s="322"/>
      <c r="EM7" s="322"/>
      <c r="EN7" s="322"/>
      <c r="EO7" s="322"/>
      <c r="EP7" s="322"/>
      <c r="EQ7" s="322"/>
      <c r="ER7" s="322"/>
      <c r="ES7" s="323"/>
      <c r="ET7" s="321"/>
      <c r="EU7" s="322"/>
      <c r="EV7" s="322"/>
      <c r="EW7" s="322"/>
      <c r="EX7" s="322"/>
      <c r="EY7" s="322"/>
      <c r="EZ7" s="322"/>
      <c r="FA7" s="322"/>
      <c r="FB7" s="322"/>
      <c r="FC7" s="322"/>
      <c r="FD7" s="322"/>
      <c r="FE7" s="322"/>
      <c r="FF7" s="322"/>
      <c r="FG7" s="322"/>
      <c r="FH7" s="322"/>
      <c r="FI7" s="322"/>
      <c r="FJ7" s="341"/>
    </row>
    <row r="8" spans="1:166" ht="23.25" customHeight="1">
      <c r="A8" s="342" t="s">
        <v>74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3"/>
      <c r="AP8" s="128"/>
      <c r="AQ8" s="129"/>
      <c r="AR8" s="129"/>
      <c r="AS8" s="129"/>
      <c r="AT8" s="129"/>
      <c r="AU8" s="318"/>
      <c r="AV8" s="320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318"/>
      <c r="BL8" s="324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6"/>
      <c r="CF8" s="324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6"/>
      <c r="CW8" s="324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6"/>
      <c r="DN8" s="324"/>
      <c r="DO8" s="325"/>
      <c r="DP8" s="325"/>
      <c r="DQ8" s="325"/>
      <c r="DR8" s="325"/>
      <c r="DS8" s="325"/>
      <c r="DT8" s="325"/>
      <c r="DU8" s="325"/>
      <c r="DV8" s="325"/>
      <c r="DW8" s="325"/>
      <c r="DX8" s="325"/>
      <c r="DY8" s="325"/>
      <c r="DZ8" s="325"/>
      <c r="EA8" s="325"/>
      <c r="EB8" s="325"/>
      <c r="EC8" s="325"/>
      <c r="ED8" s="326"/>
      <c r="EE8" s="324"/>
      <c r="EF8" s="325"/>
      <c r="EG8" s="325"/>
      <c r="EH8" s="325"/>
      <c r="EI8" s="325"/>
      <c r="EJ8" s="325"/>
      <c r="EK8" s="325"/>
      <c r="EL8" s="325"/>
      <c r="EM8" s="325"/>
      <c r="EN8" s="325"/>
      <c r="EO8" s="325"/>
      <c r="EP8" s="325"/>
      <c r="EQ8" s="325"/>
      <c r="ER8" s="325"/>
      <c r="ES8" s="326"/>
      <c r="ET8" s="324"/>
      <c r="EU8" s="325"/>
      <c r="EV8" s="325"/>
      <c r="EW8" s="325"/>
      <c r="EX8" s="325"/>
      <c r="EY8" s="325"/>
      <c r="EZ8" s="325"/>
      <c r="FA8" s="325"/>
      <c r="FB8" s="325"/>
      <c r="FC8" s="325"/>
      <c r="FD8" s="325"/>
      <c r="FE8" s="325"/>
      <c r="FF8" s="325"/>
      <c r="FG8" s="325"/>
      <c r="FH8" s="325"/>
      <c r="FI8" s="325"/>
      <c r="FJ8" s="330"/>
    </row>
    <row r="9" spans="1:166" ht="15" customHeight="1">
      <c r="A9" s="312" t="s">
        <v>41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3"/>
      <c r="AP9" s="315"/>
      <c r="AQ9" s="316"/>
      <c r="AR9" s="316"/>
      <c r="AS9" s="316"/>
      <c r="AT9" s="316"/>
      <c r="AU9" s="317"/>
      <c r="AV9" s="319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7"/>
      <c r="BL9" s="321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3"/>
      <c r="CF9" s="321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3"/>
      <c r="CW9" s="321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3"/>
      <c r="DN9" s="321"/>
      <c r="DO9" s="322"/>
      <c r="DP9" s="322"/>
      <c r="DQ9" s="322"/>
      <c r="DR9" s="322"/>
      <c r="DS9" s="322"/>
      <c r="DT9" s="322"/>
      <c r="DU9" s="322"/>
      <c r="DV9" s="322"/>
      <c r="DW9" s="322"/>
      <c r="DX9" s="322"/>
      <c r="DY9" s="322"/>
      <c r="DZ9" s="322"/>
      <c r="EA9" s="322"/>
      <c r="EB9" s="322"/>
      <c r="EC9" s="322"/>
      <c r="ED9" s="323"/>
      <c r="EE9" s="321"/>
      <c r="EF9" s="322"/>
      <c r="EG9" s="322"/>
      <c r="EH9" s="322"/>
      <c r="EI9" s="322"/>
      <c r="EJ9" s="322"/>
      <c r="EK9" s="322"/>
      <c r="EL9" s="322"/>
      <c r="EM9" s="322"/>
      <c r="EN9" s="322"/>
      <c r="EO9" s="322"/>
      <c r="EP9" s="322"/>
      <c r="EQ9" s="322"/>
      <c r="ER9" s="322"/>
      <c r="ES9" s="323"/>
      <c r="ET9" s="321"/>
      <c r="EU9" s="322"/>
      <c r="EV9" s="322"/>
      <c r="EW9" s="322"/>
      <c r="EX9" s="322"/>
      <c r="EY9" s="322"/>
      <c r="EZ9" s="322"/>
      <c r="FA9" s="322"/>
      <c r="FB9" s="322"/>
      <c r="FC9" s="322"/>
      <c r="FD9" s="322"/>
      <c r="FE9" s="322"/>
      <c r="FF9" s="322"/>
      <c r="FG9" s="322"/>
      <c r="FH9" s="322"/>
      <c r="FI9" s="322"/>
      <c r="FJ9" s="341"/>
    </row>
    <row r="10" spans="1:166" ht="15" customHeight="1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28"/>
      <c r="AQ10" s="129"/>
      <c r="AR10" s="129"/>
      <c r="AS10" s="129"/>
      <c r="AT10" s="129"/>
      <c r="AU10" s="318"/>
      <c r="AV10" s="320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318"/>
      <c r="BL10" s="324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6"/>
      <c r="CF10" s="324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6"/>
      <c r="CW10" s="324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6"/>
      <c r="DN10" s="324"/>
      <c r="DO10" s="325"/>
      <c r="DP10" s="325"/>
      <c r="DQ10" s="325"/>
      <c r="DR10" s="325"/>
      <c r="DS10" s="325"/>
      <c r="DT10" s="325"/>
      <c r="DU10" s="325"/>
      <c r="DV10" s="325"/>
      <c r="DW10" s="325"/>
      <c r="DX10" s="325"/>
      <c r="DY10" s="325"/>
      <c r="DZ10" s="325"/>
      <c r="EA10" s="325"/>
      <c r="EB10" s="325"/>
      <c r="EC10" s="325"/>
      <c r="ED10" s="326"/>
      <c r="EE10" s="324"/>
      <c r="EF10" s="325"/>
      <c r="EG10" s="325"/>
      <c r="EH10" s="325"/>
      <c r="EI10" s="325"/>
      <c r="EJ10" s="325"/>
      <c r="EK10" s="325"/>
      <c r="EL10" s="325"/>
      <c r="EM10" s="325"/>
      <c r="EN10" s="325"/>
      <c r="EO10" s="325"/>
      <c r="EP10" s="325"/>
      <c r="EQ10" s="325"/>
      <c r="ER10" s="325"/>
      <c r="ES10" s="326"/>
      <c r="ET10" s="324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5"/>
      <c r="FH10" s="325"/>
      <c r="FI10" s="325"/>
      <c r="FJ10" s="330"/>
    </row>
    <row r="11" spans="1:166" ht="1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1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74"/>
      <c r="BG11" s="74"/>
      <c r="BH11" s="74"/>
      <c r="BI11" s="74"/>
      <c r="BJ11" s="74"/>
      <c r="BK11" s="75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80"/>
    </row>
    <row r="12" spans="1:166" ht="1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1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74"/>
      <c r="BG12" s="74"/>
      <c r="BH12" s="74"/>
      <c r="BI12" s="74"/>
      <c r="BJ12" s="74"/>
      <c r="BK12" s="75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80"/>
    </row>
    <row r="13" spans="1:166" ht="1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1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3"/>
      <c r="BF13" s="74"/>
      <c r="BG13" s="74"/>
      <c r="BH13" s="74"/>
      <c r="BI13" s="74"/>
      <c r="BJ13" s="74"/>
      <c r="BK13" s="75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80"/>
    </row>
    <row r="14" spans="1:166" ht="15" customHeight="1">
      <c r="A14" s="70" t="s">
        <v>69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1" t="s">
        <v>42</v>
      </c>
      <c r="AQ14" s="72"/>
      <c r="AR14" s="72"/>
      <c r="AS14" s="72"/>
      <c r="AT14" s="72"/>
      <c r="AU14" s="72"/>
      <c r="AV14" s="72" t="s">
        <v>45</v>
      </c>
      <c r="AW14" s="72"/>
      <c r="AX14" s="72"/>
      <c r="AY14" s="72"/>
      <c r="AZ14" s="72"/>
      <c r="BA14" s="72"/>
      <c r="BB14" s="72"/>
      <c r="BC14" s="72"/>
      <c r="BD14" s="72"/>
      <c r="BE14" s="73"/>
      <c r="BF14" s="74"/>
      <c r="BG14" s="74"/>
      <c r="BH14" s="74"/>
      <c r="BI14" s="74"/>
      <c r="BJ14" s="74"/>
      <c r="BK14" s="75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80"/>
    </row>
    <row r="15" spans="1:166" ht="15" customHeight="1">
      <c r="A15" s="312" t="s">
        <v>41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3"/>
      <c r="AP15" s="315"/>
      <c r="AQ15" s="316"/>
      <c r="AR15" s="316"/>
      <c r="AS15" s="316"/>
      <c r="AT15" s="316"/>
      <c r="AU15" s="317"/>
      <c r="AV15" s="319"/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  <c r="BK15" s="317"/>
      <c r="BL15" s="321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3"/>
      <c r="CF15" s="321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3"/>
      <c r="CW15" s="321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3"/>
      <c r="DN15" s="321"/>
      <c r="DO15" s="322"/>
      <c r="DP15" s="322"/>
      <c r="DQ15" s="322"/>
      <c r="DR15" s="322"/>
      <c r="DS15" s="322"/>
      <c r="DT15" s="322"/>
      <c r="DU15" s="322"/>
      <c r="DV15" s="322"/>
      <c r="DW15" s="322"/>
      <c r="DX15" s="322"/>
      <c r="DY15" s="322"/>
      <c r="DZ15" s="322"/>
      <c r="EA15" s="322"/>
      <c r="EB15" s="322"/>
      <c r="EC15" s="322"/>
      <c r="ED15" s="323"/>
      <c r="EE15" s="321"/>
      <c r="EF15" s="322"/>
      <c r="EG15" s="322"/>
      <c r="EH15" s="322"/>
      <c r="EI15" s="322"/>
      <c r="EJ15" s="322"/>
      <c r="EK15" s="322"/>
      <c r="EL15" s="322"/>
      <c r="EM15" s="322"/>
      <c r="EN15" s="322"/>
      <c r="EO15" s="322"/>
      <c r="EP15" s="322"/>
      <c r="EQ15" s="322"/>
      <c r="ER15" s="322"/>
      <c r="ES15" s="323"/>
      <c r="ET15" s="321"/>
      <c r="EU15" s="322"/>
      <c r="EV15" s="322"/>
      <c r="EW15" s="322"/>
      <c r="EX15" s="322"/>
      <c r="EY15" s="322"/>
      <c r="EZ15" s="322"/>
      <c r="FA15" s="322"/>
      <c r="FB15" s="322"/>
      <c r="FC15" s="322"/>
      <c r="FD15" s="322"/>
      <c r="FE15" s="322"/>
      <c r="FF15" s="322"/>
      <c r="FG15" s="322"/>
      <c r="FH15" s="322"/>
      <c r="FI15" s="322"/>
      <c r="FJ15" s="341"/>
    </row>
    <row r="16" spans="1:166" ht="15" customHeight="1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28"/>
      <c r="AQ16" s="129"/>
      <c r="AR16" s="129"/>
      <c r="AS16" s="129"/>
      <c r="AT16" s="129"/>
      <c r="AU16" s="318"/>
      <c r="AV16" s="320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318"/>
      <c r="BL16" s="324"/>
      <c r="BM16" s="325"/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6"/>
      <c r="CF16" s="324"/>
      <c r="CG16" s="325"/>
      <c r="CH16" s="325"/>
      <c r="CI16" s="325"/>
      <c r="CJ16" s="325"/>
      <c r="CK16" s="325"/>
      <c r="CL16" s="325"/>
      <c r="CM16" s="325"/>
      <c r="CN16" s="325"/>
      <c r="CO16" s="325"/>
      <c r="CP16" s="325"/>
      <c r="CQ16" s="325"/>
      <c r="CR16" s="325"/>
      <c r="CS16" s="325"/>
      <c r="CT16" s="325"/>
      <c r="CU16" s="325"/>
      <c r="CV16" s="326"/>
      <c r="CW16" s="324"/>
      <c r="CX16" s="325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  <c r="DJ16" s="325"/>
      <c r="DK16" s="325"/>
      <c r="DL16" s="325"/>
      <c r="DM16" s="326"/>
      <c r="DN16" s="324"/>
      <c r="DO16" s="325"/>
      <c r="DP16" s="325"/>
      <c r="DQ16" s="325"/>
      <c r="DR16" s="325"/>
      <c r="DS16" s="325"/>
      <c r="DT16" s="325"/>
      <c r="DU16" s="325"/>
      <c r="DV16" s="325"/>
      <c r="DW16" s="325"/>
      <c r="DX16" s="325"/>
      <c r="DY16" s="325"/>
      <c r="DZ16" s="325"/>
      <c r="EA16" s="325"/>
      <c r="EB16" s="325"/>
      <c r="EC16" s="325"/>
      <c r="ED16" s="326"/>
      <c r="EE16" s="324"/>
      <c r="EF16" s="325"/>
      <c r="EG16" s="325"/>
      <c r="EH16" s="325"/>
      <c r="EI16" s="325"/>
      <c r="EJ16" s="325"/>
      <c r="EK16" s="325"/>
      <c r="EL16" s="325"/>
      <c r="EM16" s="325"/>
      <c r="EN16" s="325"/>
      <c r="EO16" s="325"/>
      <c r="EP16" s="325"/>
      <c r="EQ16" s="325"/>
      <c r="ER16" s="325"/>
      <c r="ES16" s="326"/>
      <c r="ET16" s="324"/>
      <c r="EU16" s="325"/>
      <c r="EV16" s="325"/>
      <c r="EW16" s="325"/>
      <c r="EX16" s="325"/>
      <c r="EY16" s="325"/>
      <c r="EZ16" s="325"/>
      <c r="FA16" s="325"/>
      <c r="FB16" s="325"/>
      <c r="FC16" s="325"/>
      <c r="FD16" s="325"/>
      <c r="FE16" s="325"/>
      <c r="FF16" s="325"/>
      <c r="FG16" s="325"/>
      <c r="FH16" s="325"/>
      <c r="FI16" s="325"/>
      <c r="FJ16" s="330"/>
    </row>
    <row r="17" spans="1:166" ht="1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1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3"/>
      <c r="BF17" s="74"/>
      <c r="BG17" s="74"/>
      <c r="BH17" s="74"/>
      <c r="BI17" s="74"/>
      <c r="BJ17" s="74"/>
      <c r="BK17" s="75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80"/>
    </row>
    <row r="18" spans="1:166" ht="15.75" customHeight="1">
      <c r="A18" s="70" t="s">
        <v>44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1" t="s">
        <v>43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3"/>
      <c r="BF18" s="74"/>
      <c r="BG18" s="74"/>
      <c r="BH18" s="74"/>
      <c r="BI18" s="74"/>
      <c r="BJ18" s="74"/>
      <c r="BK18" s="75"/>
      <c r="BL18" s="347">
        <f>'стр.2'!BI9</f>
        <v>15656178</v>
      </c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 t="s">
        <v>45</v>
      </c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>
        <f>BL18</f>
        <v>15656178</v>
      </c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80"/>
    </row>
    <row r="19" spans="1:166" ht="15.75" customHeight="1">
      <c r="A19" s="70" t="s">
        <v>46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1" t="s">
        <v>47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3"/>
      <c r="BF19" s="74"/>
      <c r="BG19" s="74"/>
      <c r="BH19" s="74"/>
      <c r="BI19" s="74"/>
      <c r="BJ19" s="74"/>
      <c r="BK19" s="75"/>
      <c r="BL19" s="347">
        <f>'стр.2'!CA9</f>
        <v>15491088.52</v>
      </c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 t="s">
        <v>45</v>
      </c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347">
        <f>BL19</f>
        <v>15491088.52</v>
      </c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 t="s">
        <v>45</v>
      </c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80"/>
    </row>
    <row r="20" spans="1:166" ht="15.75" customHeight="1">
      <c r="A20" s="70" t="s">
        <v>48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1" t="s">
        <v>49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3"/>
      <c r="BF20" s="74"/>
      <c r="BG20" s="74"/>
      <c r="BH20" s="74"/>
      <c r="BI20" s="74"/>
      <c r="BJ20" s="74"/>
      <c r="BK20" s="75"/>
      <c r="BL20" s="77">
        <f>'стр.2'!CN9</f>
        <v>15491088.52</v>
      </c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 t="s">
        <v>45</v>
      </c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>
        <f>BL20</f>
        <v>15491088.52</v>
      </c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 t="s">
        <v>45</v>
      </c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80"/>
    </row>
    <row r="21" spans="1:166" ht="22.5" customHeight="1">
      <c r="A21" s="344" t="s">
        <v>65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1" t="s">
        <v>50</v>
      </c>
      <c r="AQ21" s="72"/>
      <c r="AR21" s="72"/>
      <c r="AS21" s="72"/>
      <c r="AT21" s="72"/>
      <c r="AU21" s="72"/>
      <c r="AV21" s="72" t="s">
        <v>45</v>
      </c>
      <c r="AW21" s="72"/>
      <c r="AX21" s="72"/>
      <c r="AY21" s="72"/>
      <c r="AZ21" s="72"/>
      <c r="BA21" s="72"/>
      <c r="BB21" s="72"/>
      <c r="BC21" s="72"/>
      <c r="BD21" s="72"/>
      <c r="BE21" s="73"/>
      <c r="BF21" s="74"/>
      <c r="BG21" s="74"/>
      <c r="BH21" s="74"/>
      <c r="BI21" s="74"/>
      <c r="BJ21" s="74"/>
      <c r="BK21" s="75"/>
      <c r="BL21" s="77" t="s">
        <v>45</v>
      </c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 t="s">
        <v>45</v>
      </c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80"/>
    </row>
    <row r="22" spans="1:166" ht="33" customHeight="1">
      <c r="A22" s="314" t="s">
        <v>70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31"/>
      <c r="AP22" s="128" t="s">
        <v>56</v>
      </c>
      <c r="AQ22" s="129"/>
      <c r="AR22" s="129"/>
      <c r="AS22" s="129"/>
      <c r="AT22" s="129"/>
      <c r="AU22" s="318"/>
      <c r="AV22" s="320" t="s">
        <v>45</v>
      </c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318"/>
      <c r="BL22" s="324" t="s">
        <v>45</v>
      </c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6"/>
      <c r="CF22" s="324"/>
      <c r="CG22" s="325"/>
      <c r="CH22" s="325"/>
      <c r="CI22" s="325"/>
      <c r="CJ22" s="325"/>
      <c r="CK22" s="325"/>
      <c r="CL22" s="325"/>
      <c r="CM22" s="325"/>
      <c r="CN22" s="325"/>
      <c r="CO22" s="325"/>
      <c r="CP22" s="325"/>
      <c r="CQ22" s="325"/>
      <c r="CR22" s="325"/>
      <c r="CS22" s="325"/>
      <c r="CT22" s="325"/>
      <c r="CU22" s="325"/>
      <c r="CV22" s="326"/>
      <c r="CW22" s="324"/>
      <c r="CX22" s="325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  <c r="DJ22" s="325"/>
      <c r="DK22" s="325"/>
      <c r="DL22" s="325"/>
      <c r="DM22" s="326"/>
      <c r="DN22" s="324" t="s">
        <v>45</v>
      </c>
      <c r="DO22" s="325"/>
      <c r="DP22" s="325"/>
      <c r="DQ22" s="325"/>
      <c r="DR22" s="325"/>
      <c r="DS22" s="325"/>
      <c r="DT22" s="325"/>
      <c r="DU22" s="325"/>
      <c r="DV22" s="325"/>
      <c r="DW22" s="325"/>
      <c r="DX22" s="325"/>
      <c r="DY22" s="325"/>
      <c r="DZ22" s="325"/>
      <c r="EA22" s="325"/>
      <c r="EB22" s="325"/>
      <c r="EC22" s="325"/>
      <c r="ED22" s="326"/>
      <c r="EE22" s="324"/>
      <c r="EF22" s="325"/>
      <c r="EG22" s="325"/>
      <c r="EH22" s="325"/>
      <c r="EI22" s="325"/>
      <c r="EJ22" s="325"/>
      <c r="EK22" s="325"/>
      <c r="EL22" s="325"/>
      <c r="EM22" s="325"/>
      <c r="EN22" s="325"/>
      <c r="EO22" s="325"/>
      <c r="EP22" s="325"/>
      <c r="EQ22" s="325"/>
      <c r="ER22" s="325"/>
      <c r="ES22" s="326"/>
      <c r="ET22" s="324" t="s">
        <v>45</v>
      </c>
      <c r="EU22" s="325"/>
      <c r="EV22" s="325"/>
      <c r="EW22" s="325"/>
      <c r="EX22" s="325"/>
      <c r="EY22" s="325"/>
      <c r="EZ22" s="325"/>
      <c r="FA22" s="325"/>
      <c r="FB22" s="325"/>
      <c r="FC22" s="325"/>
      <c r="FD22" s="325"/>
      <c r="FE22" s="325"/>
      <c r="FF22" s="325"/>
      <c r="FG22" s="325"/>
      <c r="FH22" s="325"/>
      <c r="FI22" s="325"/>
      <c r="FJ22" s="330"/>
    </row>
    <row r="23" spans="1:166" ht="15" customHeight="1">
      <c r="A23" s="312" t="s">
        <v>41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3"/>
      <c r="AP23" s="315" t="s">
        <v>51</v>
      </c>
      <c r="AQ23" s="316"/>
      <c r="AR23" s="316"/>
      <c r="AS23" s="316"/>
      <c r="AT23" s="316"/>
      <c r="AU23" s="317"/>
      <c r="AV23" s="319" t="s">
        <v>45</v>
      </c>
      <c r="AW23" s="316"/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316"/>
      <c r="BK23" s="317"/>
      <c r="BL23" s="321" t="s">
        <v>45</v>
      </c>
      <c r="BM23" s="322"/>
      <c r="BN23" s="322"/>
      <c r="BO23" s="322"/>
      <c r="BP23" s="322"/>
      <c r="BQ23" s="322"/>
      <c r="BR23" s="322"/>
      <c r="BS23" s="322"/>
      <c r="BT23" s="322"/>
      <c r="BU23" s="322"/>
      <c r="BV23" s="322"/>
      <c r="BW23" s="322"/>
      <c r="BX23" s="322"/>
      <c r="BY23" s="322"/>
      <c r="BZ23" s="322"/>
      <c r="CA23" s="322"/>
      <c r="CB23" s="322"/>
      <c r="CC23" s="322"/>
      <c r="CD23" s="322"/>
      <c r="CE23" s="323"/>
      <c r="CF23" s="321"/>
      <c r="CG23" s="322"/>
      <c r="CH23" s="322"/>
      <c r="CI23" s="322"/>
      <c r="CJ23" s="322"/>
      <c r="CK23" s="322"/>
      <c r="CL23" s="322"/>
      <c r="CM23" s="322"/>
      <c r="CN23" s="322"/>
      <c r="CO23" s="322"/>
      <c r="CP23" s="322"/>
      <c r="CQ23" s="322"/>
      <c r="CR23" s="322"/>
      <c r="CS23" s="322"/>
      <c r="CT23" s="322"/>
      <c r="CU23" s="322"/>
      <c r="CV23" s="323"/>
      <c r="CW23" s="321" t="s">
        <v>45</v>
      </c>
      <c r="CX23" s="322"/>
      <c r="CY23" s="322"/>
      <c r="CZ23" s="322"/>
      <c r="DA23" s="322"/>
      <c r="DB23" s="322"/>
      <c r="DC23" s="322"/>
      <c r="DD23" s="322"/>
      <c r="DE23" s="322"/>
      <c r="DF23" s="322"/>
      <c r="DG23" s="322"/>
      <c r="DH23" s="322"/>
      <c r="DI23" s="322"/>
      <c r="DJ23" s="322"/>
      <c r="DK23" s="322"/>
      <c r="DL23" s="322"/>
      <c r="DM23" s="323"/>
      <c r="DN23" s="321" t="s">
        <v>45</v>
      </c>
      <c r="DO23" s="322"/>
      <c r="DP23" s="322"/>
      <c r="DQ23" s="322"/>
      <c r="DR23" s="322"/>
      <c r="DS23" s="322"/>
      <c r="DT23" s="322"/>
      <c r="DU23" s="322"/>
      <c r="DV23" s="322"/>
      <c r="DW23" s="322"/>
      <c r="DX23" s="322"/>
      <c r="DY23" s="322"/>
      <c r="DZ23" s="322"/>
      <c r="EA23" s="322"/>
      <c r="EB23" s="322"/>
      <c r="EC23" s="322"/>
      <c r="ED23" s="323"/>
      <c r="EE23" s="321"/>
      <c r="EF23" s="322"/>
      <c r="EG23" s="322"/>
      <c r="EH23" s="322"/>
      <c r="EI23" s="322"/>
      <c r="EJ23" s="322"/>
      <c r="EK23" s="322"/>
      <c r="EL23" s="322"/>
      <c r="EM23" s="322"/>
      <c r="EN23" s="322"/>
      <c r="EO23" s="322"/>
      <c r="EP23" s="322"/>
      <c r="EQ23" s="322"/>
      <c r="ER23" s="322"/>
      <c r="ES23" s="323"/>
      <c r="ET23" s="321" t="s">
        <v>45</v>
      </c>
      <c r="EU23" s="322"/>
      <c r="EV23" s="322"/>
      <c r="EW23" s="322"/>
      <c r="EX23" s="322"/>
      <c r="EY23" s="322"/>
      <c r="EZ23" s="322"/>
      <c r="FA23" s="322"/>
      <c r="FB23" s="322"/>
      <c r="FC23" s="322"/>
      <c r="FD23" s="322"/>
      <c r="FE23" s="322"/>
      <c r="FF23" s="322"/>
      <c r="FG23" s="322"/>
      <c r="FH23" s="322"/>
      <c r="FI23" s="322"/>
      <c r="FJ23" s="341"/>
    </row>
    <row r="24" spans="1:166" ht="22.5" customHeight="1">
      <c r="A24" s="314" t="s">
        <v>72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28"/>
      <c r="AQ24" s="129"/>
      <c r="AR24" s="129"/>
      <c r="AS24" s="129"/>
      <c r="AT24" s="129"/>
      <c r="AU24" s="318"/>
      <c r="AV24" s="320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318"/>
      <c r="BL24" s="324"/>
      <c r="BM24" s="325"/>
      <c r="BN24" s="325"/>
      <c r="BO24" s="325"/>
      <c r="BP24" s="325"/>
      <c r="BQ24" s="325"/>
      <c r="BR24" s="325"/>
      <c r="BS24" s="325"/>
      <c r="BT24" s="325"/>
      <c r="BU24" s="325"/>
      <c r="BV24" s="325"/>
      <c r="BW24" s="325"/>
      <c r="BX24" s="325"/>
      <c r="BY24" s="325"/>
      <c r="BZ24" s="325"/>
      <c r="CA24" s="325"/>
      <c r="CB24" s="325"/>
      <c r="CC24" s="325"/>
      <c r="CD24" s="325"/>
      <c r="CE24" s="326"/>
      <c r="CF24" s="324"/>
      <c r="CG24" s="325"/>
      <c r="CH24" s="325"/>
      <c r="CI24" s="325"/>
      <c r="CJ24" s="325"/>
      <c r="CK24" s="325"/>
      <c r="CL24" s="325"/>
      <c r="CM24" s="325"/>
      <c r="CN24" s="325"/>
      <c r="CO24" s="325"/>
      <c r="CP24" s="325"/>
      <c r="CQ24" s="325"/>
      <c r="CR24" s="325"/>
      <c r="CS24" s="325"/>
      <c r="CT24" s="325"/>
      <c r="CU24" s="325"/>
      <c r="CV24" s="326"/>
      <c r="CW24" s="324"/>
      <c r="CX24" s="325"/>
      <c r="CY24" s="325"/>
      <c r="CZ24" s="325"/>
      <c r="DA24" s="325"/>
      <c r="DB24" s="325"/>
      <c r="DC24" s="325"/>
      <c r="DD24" s="325"/>
      <c r="DE24" s="325"/>
      <c r="DF24" s="325"/>
      <c r="DG24" s="325"/>
      <c r="DH24" s="325"/>
      <c r="DI24" s="325"/>
      <c r="DJ24" s="325"/>
      <c r="DK24" s="325"/>
      <c r="DL24" s="325"/>
      <c r="DM24" s="326"/>
      <c r="DN24" s="324"/>
      <c r="DO24" s="325"/>
      <c r="DP24" s="325"/>
      <c r="DQ24" s="325"/>
      <c r="DR24" s="325"/>
      <c r="DS24" s="325"/>
      <c r="DT24" s="325"/>
      <c r="DU24" s="325"/>
      <c r="DV24" s="325"/>
      <c r="DW24" s="325"/>
      <c r="DX24" s="325"/>
      <c r="DY24" s="325"/>
      <c r="DZ24" s="325"/>
      <c r="EA24" s="325"/>
      <c r="EB24" s="325"/>
      <c r="EC24" s="325"/>
      <c r="ED24" s="326"/>
      <c r="EE24" s="324"/>
      <c r="EF24" s="325"/>
      <c r="EG24" s="325"/>
      <c r="EH24" s="325"/>
      <c r="EI24" s="325"/>
      <c r="EJ24" s="325"/>
      <c r="EK24" s="325"/>
      <c r="EL24" s="325"/>
      <c r="EM24" s="325"/>
      <c r="EN24" s="325"/>
      <c r="EO24" s="325"/>
      <c r="EP24" s="325"/>
      <c r="EQ24" s="325"/>
      <c r="ER24" s="325"/>
      <c r="ES24" s="326"/>
      <c r="ET24" s="324"/>
      <c r="EU24" s="325"/>
      <c r="EV24" s="325"/>
      <c r="EW24" s="325"/>
      <c r="EX24" s="325"/>
      <c r="EY24" s="325"/>
      <c r="EZ24" s="325"/>
      <c r="FA24" s="325"/>
      <c r="FB24" s="325"/>
      <c r="FC24" s="325"/>
      <c r="FD24" s="325"/>
      <c r="FE24" s="325"/>
      <c r="FF24" s="325"/>
      <c r="FG24" s="325"/>
      <c r="FH24" s="325"/>
      <c r="FI24" s="325"/>
      <c r="FJ24" s="330"/>
    </row>
    <row r="25" spans="1:166" ht="24" customHeight="1" thickBot="1">
      <c r="A25" s="344" t="s">
        <v>71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194"/>
      <c r="AP25" s="348" t="s">
        <v>52</v>
      </c>
      <c r="AQ25" s="349"/>
      <c r="AR25" s="349"/>
      <c r="AS25" s="349"/>
      <c r="AT25" s="349"/>
      <c r="AU25" s="349"/>
      <c r="AV25" s="349" t="s">
        <v>45</v>
      </c>
      <c r="AW25" s="349"/>
      <c r="AX25" s="349"/>
      <c r="AY25" s="349"/>
      <c r="AZ25" s="349"/>
      <c r="BA25" s="349"/>
      <c r="BB25" s="349"/>
      <c r="BC25" s="349"/>
      <c r="BD25" s="349"/>
      <c r="BE25" s="350"/>
      <c r="BF25" s="351"/>
      <c r="BG25" s="351"/>
      <c r="BH25" s="351"/>
      <c r="BI25" s="351"/>
      <c r="BJ25" s="351"/>
      <c r="BK25" s="352"/>
      <c r="BL25" s="329" t="s">
        <v>45</v>
      </c>
      <c r="BM25" s="329"/>
      <c r="BN25" s="329"/>
      <c r="BO25" s="329"/>
      <c r="BP25" s="329"/>
      <c r="BQ25" s="329"/>
      <c r="BR25" s="329"/>
      <c r="BS25" s="329"/>
      <c r="BT25" s="329"/>
      <c r="BU25" s="329"/>
      <c r="BV25" s="329"/>
      <c r="BW25" s="329"/>
      <c r="BX25" s="329"/>
      <c r="BY25" s="329"/>
      <c r="BZ25" s="329"/>
      <c r="CA25" s="329"/>
      <c r="CB25" s="329"/>
      <c r="CC25" s="329"/>
      <c r="CD25" s="329"/>
      <c r="CE25" s="329"/>
      <c r="CF25" s="329"/>
      <c r="CG25" s="329"/>
      <c r="CH25" s="329"/>
      <c r="CI25" s="329"/>
      <c r="CJ25" s="329"/>
      <c r="CK25" s="329"/>
      <c r="CL25" s="329"/>
      <c r="CM25" s="329"/>
      <c r="CN25" s="329"/>
      <c r="CO25" s="329"/>
      <c r="CP25" s="329"/>
      <c r="CQ25" s="329"/>
      <c r="CR25" s="329"/>
      <c r="CS25" s="329"/>
      <c r="CT25" s="329"/>
      <c r="CU25" s="329"/>
      <c r="CV25" s="329"/>
      <c r="CW25" s="329"/>
      <c r="CX25" s="329"/>
      <c r="CY25" s="329"/>
      <c r="CZ25" s="329"/>
      <c r="DA25" s="329"/>
      <c r="DB25" s="329"/>
      <c r="DC25" s="329"/>
      <c r="DD25" s="329"/>
      <c r="DE25" s="329"/>
      <c r="DF25" s="329"/>
      <c r="DG25" s="329"/>
      <c r="DH25" s="329"/>
      <c r="DI25" s="329"/>
      <c r="DJ25" s="329"/>
      <c r="DK25" s="329"/>
      <c r="DL25" s="329"/>
      <c r="DM25" s="329"/>
      <c r="DN25" s="329" t="s">
        <v>45</v>
      </c>
      <c r="DO25" s="329"/>
      <c r="DP25" s="329"/>
      <c r="DQ25" s="329"/>
      <c r="DR25" s="329"/>
      <c r="DS25" s="329"/>
      <c r="DT25" s="329"/>
      <c r="DU25" s="329"/>
      <c r="DV25" s="329"/>
      <c r="DW25" s="329"/>
      <c r="DX25" s="329"/>
      <c r="DY25" s="329"/>
      <c r="DZ25" s="329"/>
      <c r="EA25" s="329"/>
      <c r="EB25" s="329"/>
      <c r="EC25" s="329"/>
      <c r="ED25" s="329"/>
      <c r="EE25" s="329"/>
      <c r="EF25" s="329"/>
      <c r="EG25" s="329"/>
      <c r="EH25" s="329"/>
      <c r="EI25" s="329"/>
      <c r="EJ25" s="329"/>
      <c r="EK25" s="329"/>
      <c r="EL25" s="329"/>
      <c r="EM25" s="329"/>
      <c r="EN25" s="329"/>
      <c r="EO25" s="329"/>
      <c r="EP25" s="329"/>
      <c r="EQ25" s="329"/>
      <c r="ER25" s="329"/>
      <c r="ES25" s="329"/>
      <c r="ET25" s="329" t="s">
        <v>45</v>
      </c>
      <c r="EU25" s="329"/>
      <c r="EV25" s="329"/>
      <c r="EW25" s="329"/>
      <c r="EX25" s="329"/>
      <c r="EY25" s="329"/>
      <c r="EZ25" s="329"/>
      <c r="FA25" s="329"/>
      <c r="FB25" s="329"/>
      <c r="FC25" s="329"/>
      <c r="FD25" s="329"/>
      <c r="FE25" s="329"/>
      <c r="FF25" s="329"/>
      <c r="FG25" s="329"/>
      <c r="FH25" s="329"/>
      <c r="FI25" s="329"/>
      <c r="FJ25" s="365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77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93" t="s">
        <v>8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4"/>
      <c r="AP28" s="92" t="s">
        <v>20</v>
      </c>
      <c r="AQ28" s="93"/>
      <c r="AR28" s="93"/>
      <c r="AS28" s="93"/>
      <c r="AT28" s="93"/>
      <c r="AU28" s="94"/>
      <c r="AV28" s="92" t="s">
        <v>32</v>
      </c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4"/>
      <c r="BL28" s="92" t="s">
        <v>61</v>
      </c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4"/>
      <c r="CF28" s="103" t="s">
        <v>21</v>
      </c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5"/>
      <c r="ET28" s="92" t="s">
        <v>26</v>
      </c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</row>
    <row r="29" spans="1:166" ht="45.7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7"/>
      <c r="AP29" s="95"/>
      <c r="AQ29" s="96"/>
      <c r="AR29" s="96"/>
      <c r="AS29" s="96"/>
      <c r="AT29" s="96"/>
      <c r="AU29" s="97"/>
      <c r="AV29" s="95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7"/>
      <c r="BL29" s="95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7"/>
      <c r="CF29" s="104" t="s">
        <v>63</v>
      </c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5"/>
      <c r="CW29" s="103" t="s">
        <v>22</v>
      </c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5"/>
      <c r="DN29" s="103" t="s">
        <v>23</v>
      </c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5"/>
      <c r="EE29" s="103" t="s">
        <v>24</v>
      </c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5"/>
      <c r="ET29" s="95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</row>
    <row r="30" spans="1:166" ht="12" thickBot="1">
      <c r="A30" s="106">
        <v>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7"/>
      <c r="AP30" s="89">
        <v>2</v>
      </c>
      <c r="AQ30" s="90"/>
      <c r="AR30" s="90"/>
      <c r="AS30" s="90"/>
      <c r="AT30" s="90"/>
      <c r="AU30" s="91"/>
      <c r="AV30" s="89">
        <v>3</v>
      </c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1"/>
      <c r="BL30" s="89">
        <v>4</v>
      </c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1"/>
      <c r="CF30" s="89">
        <v>5</v>
      </c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1"/>
      <c r="CW30" s="89">
        <v>6</v>
      </c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1"/>
      <c r="DN30" s="89">
        <v>7</v>
      </c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1"/>
      <c r="EE30" s="89">
        <v>8</v>
      </c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1"/>
      <c r="ET30" s="89">
        <v>9</v>
      </c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</row>
    <row r="31" spans="1:166" ht="22.5" customHeight="1">
      <c r="A31" s="344" t="s">
        <v>66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364" t="s">
        <v>53</v>
      </c>
      <c r="AQ31" s="337"/>
      <c r="AR31" s="337"/>
      <c r="AS31" s="337"/>
      <c r="AT31" s="337"/>
      <c r="AU31" s="337"/>
      <c r="AV31" s="337" t="s">
        <v>45</v>
      </c>
      <c r="AW31" s="337"/>
      <c r="AX31" s="337"/>
      <c r="AY31" s="337"/>
      <c r="AZ31" s="337"/>
      <c r="BA31" s="337"/>
      <c r="BB31" s="337"/>
      <c r="BC31" s="337"/>
      <c r="BD31" s="337"/>
      <c r="BE31" s="272"/>
      <c r="BF31" s="273"/>
      <c r="BG31" s="273"/>
      <c r="BH31" s="273"/>
      <c r="BI31" s="273"/>
      <c r="BJ31" s="273"/>
      <c r="BK31" s="274"/>
      <c r="BL31" s="345" t="s">
        <v>45</v>
      </c>
      <c r="BM31" s="345"/>
      <c r="BN31" s="345"/>
      <c r="BO31" s="345"/>
      <c r="BP31" s="345"/>
      <c r="BQ31" s="345"/>
      <c r="BR31" s="345"/>
      <c r="BS31" s="345"/>
      <c r="BT31" s="345"/>
      <c r="BU31" s="345"/>
      <c r="BV31" s="345"/>
      <c r="BW31" s="345"/>
      <c r="BX31" s="345"/>
      <c r="BY31" s="345"/>
      <c r="BZ31" s="345"/>
      <c r="CA31" s="345"/>
      <c r="CB31" s="345"/>
      <c r="CC31" s="345"/>
      <c r="CD31" s="345"/>
      <c r="CE31" s="345"/>
      <c r="CF31" s="345" t="s">
        <v>45</v>
      </c>
      <c r="CG31" s="345"/>
      <c r="CH31" s="345"/>
      <c r="CI31" s="345"/>
      <c r="CJ31" s="345"/>
      <c r="CK31" s="345"/>
      <c r="CL31" s="345"/>
      <c r="CM31" s="345"/>
      <c r="CN31" s="345"/>
      <c r="CO31" s="345"/>
      <c r="CP31" s="345"/>
      <c r="CQ31" s="345"/>
      <c r="CR31" s="345"/>
      <c r="CS31" s="345"/>
      <c r="CT31" s="345"/>
      <c r="CU31" s="345"/>
      <c r="CV31" s="345"/>
      <c r="CW31" s="345"/>
      <c r="CX31" s="345"/>
      <c r="CY31" s="345"/>
      <c r="CZ31" s="345"/>
      <c r="DA31" s="345"/>
      <c r="DB31" s="345"/>
      <c r="DC31" s="345"/>
      <c r="DD31" s="345"/>
      <c r="DE31" s="345"/>
      <c r="DF31" s="345"/>
      <c r="DG31" s="345"/>
      <c r="DH31" s="345"/>
      <c r="DI31" s="345"/>
      <c r="DJ31" s="345"/>
      <c r="DK31" s="345"/>
      <c r="DL31" s="345"/>
      <c r="DM31" s="345"/>
      <c r="DN31" s="345"/>
      <c r="DO31" s="345"/>
      <c r="DP31" s="345"/>
      <c r="DQ31" s="345"/>
      <c r="DR31" s="345"/>
      <c r="DS31" s="345"/>
      <c r="DT31" s="345"/>
      <c r="DU31" s="345"/>
      <c r="DV31" s="345"/>
      <c r="DW31" s="345"/>
      <c r="DX31" s="345"/>
      <c r="DY31" s="345"/>
      <c r="DZ31" s="345"/>
      <c r="EA31" s="345"/>
      <c r="EB31" s="345"/>
      <c r="EC31" s="345"/>
      <c r="ED31" s="345"/>
      <c r="EE31" s="345"/>
      <c r="EF31" s="345"/>
      <c r="EG31" s="345"/>
      <c r="EH31" s="345"/>
      <c r="EI31" s="345"/>
      <c r="EJ31" s="345"/>
      <c r="EK31" s="345"/>
      <c r="EL31" s="345"/>
      <c r="EM31" s="345"/>
      <c r="EN31" s="345"/>
      <c r="EO31" s="345"/>
      <c r="EP31" s="345"/>
      <c r="EQ31" s="345"/>
      <c r="ER31" s="345"/>
      <c r="ES31" s="345"/>
      <c r="ET31" s="345" t="s">
        <v>45</v>
      </c>
      <c r="EU31" s="345"/>
      <c r="EV31" s="345"/>
      <c r="EW31" s="345"/>
      <c r="EX31" s="345"/>
      <c r="EY31" s="345"/>
      <c r="EZ31" s="345"/>
      <c r="FA31" s="345"/>
      <c r="FB31" s="345"/>
      <c r="FC31" s="345"/>
      <c r="FD31" s="345"/>
      <c r="FE31" s="345"/>
      <c r="FF31" s="345"/>
      <c r="FG31" s="345"/>
      <c r="FH31" s="345"/>
      <c r="FI31" s="345"/>
      <c r="FJ31" s="346"/>
    </row>
    <row r="32" spans="1:166" ht="11.25">
      <c r="A32" s="339" t="s">
        <v>19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40"/>
      <c r="AP32" s="315" t="s">
        <v>54</v>
      </c>
      <c r="AQ32" s="316"/>
      <c r="AR32" s="316"/>
      <c r="AS32" s="316"/>
      <c r="AT32" s="316"/>
      <c r="AU32" s="317"/>
      <c r="AV32" s="319" t="s">
        <v>45</v>
      </c>
      <c r="AW32" s="316"/>
      <c r="AX32" s="316"/>
      <c r="AY32" s="316"/>
      <c r="AZ32" s="316"/>
      <c r="BA32" s="316"/>
      <c r="BB32" s="316"/>
      <c r="BC32" s="316"/>
      <c r="BD32" s="316"/>
      <c r="BE32" s="316"/>
      <c r="BF32" s="316"/>
      <c r="BG32" s="316"/>
      <c r="BH32" s="316"/>
      <c r="BI32" s="316"/>
      <c r="BJ32" s="316"/>
      <c r="BK32" s="317"/>
      <c r="BL32" s="353" t="s">
        <v>45</v>
      </c>
      <c r="BM32" s="354"/>
      <c r="BN32" s="354"/>
      <c r="BO32" s="354"/>
      <c r="BP32" s="354"/>
      <c r="BQ32" s="354"/>
      <c r="BR32" s="354"/>
      <c r="BS32" s="354"/>
      <c r="BT32" s="354"/>
      <c r="BU32" s="354"/>
      <c r="BV32" s="354"/>
      <c r="BW32" s="354"/>
      <c r="BX32" s="354"/>
      <c r="BY32" s="354"/>
      <c r="BZ32" s="354"/>
      <c r="CA32" s="354"/>
      <c r="CB32" s="354"/>
      <c r="CC32" s="354"/>
      <c r="CD32" s="354"/>
      <c r="CE32" s="355"/>
      <c r="CF32" s="353" t="s">
        <v>45</v>
      </c>
      <c r="CG32" s="354"/>
      <c r="CH32" s="354"/>
      <c r="CI32" s="354"/>
      <c r="CJ32" s="354"/>
      <c r="CK32" s="354"/>
      <c r="CL32" s="354"/>
      <c r="CM32" s="354"/>
      <c r="CN32" s="354"/>
      <c r="CO32" s="354"/>
      <c r="CP32" s="354"/>
      <c r="CQ32" s="354"/>
      <c r="CR32" s="354"/>
      <c r="CS32" s="354"/>
      <c r="CT32" s="354"/>
      <c r="CU32" s="354"/>
      <c r="CV32" s="355"/>
      <c r="CW32" s="353"/>
      <c r="CX32" s="354"/>
      <c r="CY32" s="354"/>
      <c r="CZ32" s="354"/>
      <c r="DA32" s="354"/>
      <c r="DB32" s="354"/>
      <c r="DC32" s="354"/>
      <c r="DD32" s="354"/>
      <c r="DE32" s="354"/>
      <c r="DF32" s="354"/>
      <c r="DG32" s="354"/>
      <c r="DH32" s="354"/>
      <c r="DI32" s="354"/>
      <c r="DJ32" s="354"/>
      <c r="DK32" s="354"/>
      <c r="DL32" s="354"/>
      <c r="DM32" s="355"/>
      <c r="DN32" s="353"/>
      <c r="DO32" s="354"/>
      <c r="DP32" s="354"/>
      <c r="DQ32" s="354"/>
      <c r="DR32" s="354"/>
      <c r="DS32" s="354"/>
      <c r="DT32" s="354"/>
      <c r="DU32" s="354"/>
      <c r="DV32" s="354"/>
      <c r="DW32" s="354"/>
      <c r="DX32" s="354"/>
      <c r="DY32" s="354"/>
      <c r="DZ32" s="354"/>
      <c r="EA32" s="354"/>
      <c r="EB32" s="354"/>
      <c r="EC32" s="354"/>
      <c r="ED32" s="355"/>
      <c r="EE32" s="353"/>
      <c r="EF32" s="354"/>
      <c r="EG32" s="354"/>
      <c r="EH32" s="354"/>
      <c r="EI32" s="354"/>
      <c r="EJ32" s="354"/>
      <c r="EK32" s="354"/>
      <c r="EL32" s="354"/>
      <c r="EM32" s="354"/>
      <c r="EN32" s="354"/>
      <c r="EO32" s="354"/>
      <c r="EP32" s="354"/>
      <c r="EQ32" s="354"/>
      <c r="ER32" s="354"/>
      <c r="ES32" s="355"/>
      <c r="ET32" s="353" t="s">
        <v>45</v>
      </c>
      <c r="EU32" s="354"/>
      <c r="EV32" s="354"/>
      <c r="EW32" s="354"/>
      <c r="EX32" s="354"/>
      <c r="EY32" s="354"/>
      <c r="EZ32" s="354"/>
      <c r="FA32" s="354"/>
      <c r="FB32" s="354"/>
      <c r="FC32" s="354"/>
      <c r="FD32" s="354"/>
      <c r="FE32" s="354"/>
      <c r="FF32" s="354"/>
      <c r="FG32" s="354"/>
      <c r="FH32" s="354"/>
      <c r="FI32" s="354"/>
      <c r="FJ32" s="367"/>
    </row>
    <row r="33" spans="1:166" ht="22.5" customHeight="1">
      <c r="A33" s="342" t="s">
        <v>67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3"/>
      <c r="AP33" s="128"/>
      <c r="AQ33" s="129"/>
      <c r="AR33" s="129"/>
      <c r="AS33" s="129"/>
      <c r="AT33" s="129"/>
      <c r="AU33" s="318"/>
      <c r="AV33" s="320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318"/>
      <c r="BL33" s="356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357"/>
      <c r="CF33" s="356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357"/>
      <c r="CW33" s="356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357"/>
      <c r="DN33" s="356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357"/>
      <c r="EE33" s="356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357"/>
      <c r="ET33" s="356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368"/>
    </row>
    <row r="34" spans="1:166" ht="22.5" customHeight="1">
      <c r="A34" s="358" t="s">
        <v>68</v>
      </c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/>
      <c r="AP34" s="327" t="s">
        <v>55</v>
      </c>
      <c r="AQ34" s="328"/>
      <c r="AR34" s="328"/>
      <c r="AS34" s="328"/>
      <c r="AT34" s="328"/>
      <c r="AU34" s="328"/>
      <c r="AV34" s="328" t="s">
        <v>45</v>
      </c>
      <c r="AW34" s="328"/>
      <c r="AX34" s="328"/>
      <c r="AY34" s="328"/>
      <c r="AZ34" s="328"/>
      <c r="BA34" s="328"/>
      <c r="BB34" s="328"/>
      <c r="BC34" s="328"/>
      <c r="BD34" s="328"/>
      <c r="BE34" s="319"/>
      <c r="BF34" s="316"/>
      <c r="BG34" s="316"/>
      <c r="BH34" s="316"/>
      <c r="BI34" s="316"/>
      <c r="BJ34" s="316"/>
      <c r="BK34" s="317"/>
      <c r="BL34" s="310" t="s">
        <v>45</v>
      </c>
      <c r="BM34" s="310"/>
      <c r="BN34" s="310"/>
      <c r="BO34" s="310"/>
      <c r="BP34" s="310"/>
      <c r="BQ34" s="310"/>
      <c r="BR34" s="310"/>
      <c r="BS34" s="310"/>
      <c r="BT34" s="310"/>
      <c r="BU34" s="310"/>
      <c r="BV34" s="310"/>
      <c r="BW34" s="310"/>
      <c r="BX34" s="310"/>
      <c r="BY34" s="310"/>
      <c r="BZ34" s="310"/>
      <c r="CA34" s="310"/>
      <c r="CB34" s="310"/>
      <c r="CC34" s="310"/>
      <c r="CD34" s="310"/>
      <c r="CE34" s="310"/>
      <c r="CF34" s="310" t="s">
        <v>45</v>
      </c>
      <c r="CG34" s="310"/>
      <c r="CH34" s="310"/>
      <c r="CI34" s="310"/>
      <c r="CJ34" s="310"/>
      <c r="CK34" s="310"/>
      <c r="CL34" s="310"/>
      <c r="CM34" s="310"/>
      <c r="CN34" s="310"/>
      <c r="CO34" s="310"/>
      <c r="CP34" s="310"/>
      <c r="CQ34" s="310"/>
      <c r="CR34" s="310"/>
      <c r="CS34" s="310"/>
      <c r="CT34" s="310"/>
      <c r="CU34" s="310"/>
      <c r="CV34" s="310"/>
      <c r="CW34" s="310"/>
      <c r="CX34" s="310"/>
      <c r="CY34" s="310"/>
      <c r="CZ34" s="310"/>
      <c r="DA34" s="310"/>
      <c r="DB34" s="310"/>
      <c r="DC34" s="310"/>
      <c r="DD34" s="310"/>
      <c r="DE34" s="310"/>
      <c r="DF34" s="310"/>
      <c r="DG34" s="310"/>
      <c r="DH34" s="310"/>
      <c r="DI34" s="310"/>
      <c r="DJ34" s="310"/>
      <c r="DK34" s="310"/>
      <c r="DL34" s="310"/>
      <c r="DM34" s="310"/>
      <c r="DN34" s="310"/>
      <c r="DO34" s="310"/>
      <c r="DP34" s="310"/>
      <c r="DQ34" s="310"/>
      <c r="DR34" s="310"/>
      <c r="DS34" s="310"/>
      <c r="DT34" s="310"/>
      <c r="DU34" s="310"/>
      <c r="DV34" s="310"/>
      <c r="DW34" s="310"/>
      <c r="DX34" s="310"/>
      <c r="DY34" s="310"/>
      <c r="DZ34" s="310"/>
      <c r="EA34" s="310"/>
      <c r="EB34" s="310"/>
      <c r="EC34" s="310"/>
      <c r="ED34" s="310"/>
      <c r="EE34" s="310"/>
      <c r="EF34" s="310"/>
      <c r="EG34" s="310"/>
      <c r="EH34" s="310"/>
      <c r="EI34" s="310"/>
      <c r="EJ34" s="310"/>
      <c r="EK34" s="310"/>
      <c r="EL34" s="310"/>
      <c r="EM34" s="310"/>
      <c r="EN34" s="310"/>
      <c r="EO34" s="310"/>
      <c r="EP34" s="310"/>
      <c r="EQ34" s="310"/>
      <c r="ER34" s="310"/>
      <c r="ES34" s="310"/>
      <c r="ET34" s="310" t="s">
        <v>45</v>
      </c>
      <c r="EU34" s="310"/>
      <c r="EV34" s="310"/>
      <c r="EW34" s="310"/>
      <c r="EX34" s="310"/>
      <c r="EY34" s="310"/>
      <c r="EZ34" s="310"/>
      <c r="FA34" s="310"/>
      <c r="FB34" s="310"/>
      <c r="FC34" s="310"/>
      <c r="FD34" s="310"/>
      <c r="FE34" s="310"/>
      <c r="FF34" s="310"/>
      <c r="FG34" s="310"/>
      <c r="FH34" s="310"/>
      <c r="FI34" s="310"/>
      <c r="FJ34" s="311"/>
    </row>
    <row r="35" spans="1:166" ht="1.5" customHeight="1" thickBot="1">
      <c r="A35" s="314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369"/>
      <c r="AQ35" s="370"/>
      <c r="AR35" s="370"/>
      <c r="AS35" s="370"/>
      <c r="AT35" s="370"/>
      <c r="AU35" s="370"/>
      <c r="AV35" s="371"/>
      <c r="AW35" s="370"/>
      <c r="AX35" s="370"/>
      <c r="AY35" s="370"/>
      <c r="AZ35" s="370"/>
      <c r="BA35" s="370"/>
      <c r="BB35" s="370"/>
      <c r="BC35" s="370"/>
      <c r="BD35" s="370"/>
      <c r="BE35" s="370"/>
      <c r="BF35" s="370"/>
      <c r="BG35" s="370"/>
      <c r="BH35" s="370"/>
      <c r="BI35" s="370"/>
      <c r="BJ35" s="370"/>
      <c r="BK35" s="370"/>
      <c r="BL35" s="361"/>
      <c r="BM35" s="362"/>
      <c r="BN35" s="362"/>
      <c r="BO35" s="362"/>
      <c r="BP35" s="362"/>
      <c r="BQ35" s="362"/>
      <c r="BR35" s="362"/>
      <c r="BS35" s="362"/>
      <c r="BT35" s="362"/>
      <c r="BU35" s="362"/>
      <c r="BV35" s="362"/>
      <c r="BW35" s="362"/>
      <c r="BX35" s="362"/>
      <c r="BY35" s="362"/>
      <c r="BZ35" s="362"/>
      <c r="CA35" s="362"/>
      <c r="CB35" s="362"/>
      <c r="CC35" s="362"/>
      <c r="CD35" s="362"/>
      <c r="CE35" s="362"/>
      <c r="CF35" s="361"/>
      <c r="CG35" s="362"/>
      <c r="CH35" s="362"/>
      <c r="CI35" s="362"/>
      <c r="CJ35" s="362"/>
      <c r="CK35" s="362"/>
      <c r="CL35" s="362"/>
      <c r="CM35" s="362"/>
      <c r="CN35" s="362"/>
      <c r="CO35" s="362"/>
      <c r="CP35" s="362"/>
      <c r="CQ35" s="362"/>
      <c r="CR35" s="362"/>
      <c r="CS35" s="362"/>
      <c r="CT35" s="362"/>
      <c r="CU35" s="362"/>
      <c r="CV35" s="363"/>
      <c r="CW35" s="361"/>
      <c r="CX35" s="362"/>
      <c r="CY35" s="362"/>
      <c r="CZ35" s="362"/>
      <c r="DA35" s="362"/>
      <c r="DB35" s="362"/>
      <c r="DC35" s="362"/>
      <c r="DD35" s="362"/>
      <c r="DE35" s="362"/>
      <c r="DF35" s="362"/>
      <c r="DG35" s="362"/>
      <c r="DH35" s="362"/>
      <c r="DI35" s="362"/>
      <c r="DJ35" s="362"/>
      <c r="DK35" s="362"/>
      <c r="DL35" s="362"/>
      <c r="DM35" s="362"/>
      <c r="DN35" s="361"/>
      <c r="DO35" s="362"/>
      <c r="DP35" s="362"/>
      <c r="DQ35" s="362"/>
      <c r="DR35" s="362"/>
      <c r="DS35" s="362"/>
      <c r="DT35" s="362"/>
      <c r="DU35" s="362"/>
      <c r="DV35" s="362"/>
      <c r="DW35" s="362"/>
      <c r="DX35" s="362"/>
      <c r="DY35" s="362"/>
      <c r="DZ35" s="362"/>
      <c r="EA35" s="362"/>
      <c r="EB35" s="362"/>
      <c r="EC35" s="362"/>
      <c r="ED35" s="362"/>
      <c r="EE35" s="361"/>
      <c r="EF35" s="362"/>
      <c r="EG35" s="362"/>
      <c r="EH35" s="362"/>
      <c r="EI35" s="362"/>
      <c r="EJ35" s="362"/>
      <c r="EK35" s="362"/>
      <c r="EL35" s="362"/>
      <c r="EM35" s="362"/>
      <c r="EN35" s="362"/>
      <c r="EO35" s="362"/>
      <c r="EP35" s="362"/>
      <c r="EQ35" s="362"/>
      <c r="ER35" s="362"/>
      <c r="ES35" s="363"/>
      <c r="ET35" s="361"/>
      <c r="EU35" s="362"/>
      <c r="EV35" s="362"/>
      <c r="EW35" s="362"/>
      <c r="EX35" s="362"/>
      <c r="EY35" s="362"/>
      <c r="EZ35" s="362"/>
      <c r="FA35" s="362"/>
      <c r="FB35" s="362"/>
      <c r="FC35" s="362"/>
      <c r="FD35" s="362"/>
      <c r="FE35" s="362"/>
      <c r="FF35" s="362"/>
      <c r="FG35" s="362"/>
      <c r="FH35" s="362"/>
      <c r="FI35" s="362"/>
      <c r="FJ35" s="366"/>
    </row>
    <row r="36" ht="21.75" customHeight="1"/>
    <row r="37" spans="1:84" ht="11.25">
      <c r="A37" s="1" t="s">
        <v>9</v>
      </c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H37" s="114" t="s">
        <v>129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CF37" s="1" t="s">
        <v>33</v>
      </c>
    </row>
    <row r="38" spans="1:149" ht="11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60" t="s">
        <v>11</v>
      </c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H38" s="360" t="s">
        <v>12</v>
      </c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CF38" s="1" t="s">
        <v>34</v>
      </c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</row>
    <row r="39" spans="107:149" ht="21.75" customHeight="1">
      <c r="DC39" s="360" t="s">
        <v>11</v>
      </c>
      <c r="DD39" s="360"/>
      <c r="DE39" s="360"/>
      <c r="DF39" s="360"/>
      <c r="DG39" s="360"/>
      <c r="DH39" s="360"/>
      <c r="DI39" s="360"/>
      <c r="DJ39" s="360"/>
      <c r="DK39" s="360"/>
      <c r="DL39" s="360"/>
      <c r="DM39" s="360"/>
      <c r="DN39" s="360"/>
      <c r="DO39" s="360"/>
      <c r="DP39" s="360"/>
      <c r="DQ39" s="3"/>
      <c r="DR39" s="3"/>
      <c r="DS39" s="360" t="s">
        <v>12</v>
      </c>
      <c r="DT39" s="360"/>
      <c r="DU39" s="360"/>
      <c r="DV39" s="360"/>
      <c r="DW39" s="360"/>
      <c r="DX39" s="360"/>
      <c r="DY39" s="360"/>
      <c r="DZ39" s="360"/>
      <c r="EA39" s="360"/>
      <c r="EB39" s="360"/>
      <c r="EC39" s="360"/>
      <c r="ED39" s="360"/>
      <c r="EE39" s="360"/>
      <c r="EF39" s="360"/>
      <c r="EG39" s="360"/>
      <c r="EH39" s="360"/>
      <c r="EI39" s="360"/>
      <c r="EJ39" s="360"/>
      <c r="EK39" s="360"/>
      <c r="EL39" s="360"/>
      <c r="EM39" s="360"/>
      <c r="EN39" s="360"/>
      <c r="EO39" s="360"/>
      <c r="EP39" s="360"/>
      <c r="EQ39" s="360"/>
      <c r="ER39" s="360"/>
      <c r="ES39" s="360"/>
    </row>
    <row r="40" spans="1:60" ht="11.25">
      <c r="A40" s="1" t="s">
        <v>10</v>
      </c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H40" s="114" t="s">
        <v>130</v>
      </c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</row>
    <row r="41" spans="18:166" ht="11.25">
      <c r="R41" s="360" t="s">
        <v>11</v>
      </c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"/>
      <c r="AG41" s="3"/>
      <c r="AH41" s="360" t="s">
        <v>12</v>
      </c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63:166" ht="11.25"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</row>
    <row r="43" spans="1:166" ht="11.25">
      <c r="A43" s="118" t="s">
        <v>13</v>
      </c>
      <c r="B43" s="118"/>
      <c r="C43" s="129" t="s">
        <v>134</v>
      </c>
      <c r="D43" s="129"/>
      <c r="E43" s="129"/>
      <c r="F43" s="1" t="s">
        <v>13</v>
      </c>
      <c r="I43" s="114" t="s">
        <v>135</v>
      </c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8">
        <v>201</v>
      </c>
      <c r="Z43" s="118"/>
      <c r="AA43" s="118"/>
      <c r="AB43" s="118"/>
      <c r="AC43" s="118"/>
      <c r="AD43" s="114">
        <v>4</v>
      </c>
      <c r="AE43" s="114"/>
      <c r="AG43" s="1" t="s">
        <v>4</v>
      </c>
      <c r="BK43" s="4"/>
      <c r="BL43" s="4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4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4"/>
      <c r="CY43" s="4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4"/>
      <c r="DW43" s="4"/>
      <c r="DX43" s="13"/>
      <c r="DY43" s="13"/>
      <c r="DZ43" s="12"/>
      <c r="EA43" s="12"/>
      <c r="EB43" s="12"/>
      <c r="EC43" s="4"/>
      <c r="ED43" s="4"/>
      <c r="EE43" s="4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13"/>
      <c r="EW43" s="13"/>
      <c r="EX43" s="13"/>
      <c r="EY43" s="13"/>
      <c r="EZ43" s="13"/>
      <c r="FA43" s="9"/>
      <c r="FB43" s="9"/>
      <c r="FC43" s="4"/>
      <c r="FD43" s="4"/>
      <c r="FE43" s="4"/>
      <c r="FF43" s="4"/>
      <c r="FG43" s="4"/>
      <c r="FH43" s="4"/>
      <c r="FI43" s="4"/>
      <c r="FJ43" s="4"/>
    </row>
    <row r="44" ht="3" customHeight="1">
      <c r="O44" s="1" t="s">
        <v>93</v>
      </c>
    </row>
  </sheetData>
  <sheetProtection/>
  <mergeCells count="241"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BL32:CE33"/>
    <mergeCell ref="EE31:ES31"/>
    <mergeCell ref="ET25:FJ25"/>
    <mergeCell ref="CF28:ES28"/>
    <mergeCell ref="A2:FJ2"/>
    <mergeCell ref="ET23:FJ24"/>
    <mergeCell ref="EE23:ES24"/>
    <mergeCell ref="EE30:ES30"/>
    <mergeCell ref="DN29:ED29"/>
    <mergeCell ref="EE29:ES29"/>
    <mergeCell ref="A12:AO12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BL30:CE30"/>
    <mergeCell ref="AP12:AU12"/>
    <mergeCell ref="AV12:BK12"/>
    <mergeCell ref="BL12:CE12"/>
    <mergeCell ref="A19:AO19"/>
    <mergeCell ref="AP19:AU19"/>
    <mergeCell ref="AV19:BK19"/>
    <mergeCell ref="A16:AO16"/>
    <mergeCell ref="A17:AO17"/>
    <mergeCell ref="AP17:AU17"/>
    <mergeCell ref="AV17:BK17"/>
    <mergeCell ref="BL17:CE17"/>
    <mergeCell ref="CF14:CV14"/>
    <mergeCell ref="CW14:DM14"/>
    <mergeCell ref="CF7:CV8"/>
    <mergeCell ref="CW7:DM8"/>
    <mergeCell ref="BL14:CE14"/>
    <mergeCell ref="CW11:DM11"/>
    <mergeCell ref="CF12:CV12"/>
    <mergeCell ref="CW12:DM12"/>
    <mergeCell ref="CF17:CV17"/>
    <mergeCell ref="DS39:ES39"/>
    <mergeCell ref="N37:AE37"/>
    <mergeCell ref="AH37:BH37"/>
    <mergeCell ref="N38:AE38"/>
    <mergeCell ref="AH38:BH38"/>
    <mergeCell ref="DC38:DP38"/>
    <mergeCell ref="DS38:ES38"/>
    <mergeCell ref="A43:B43"/>
    <mergeCell ref="C43:E43"/>
    <mergeCell ref="I43:X43"/>
    <mergeCell ref="Y43:AC43"/>
    <mergeCell ref="AD43:AE43"/>
    <mergeCell ref="R40:AE40"/>
    <mergeCell ref="AH40:BH40"/>
    <mergeCell ref="DC39:DP39"/>
    <mergeCell ref="R41:AE41"/>
    <mergeCell ref="AH41:BH41"/>
    <mergeCell ref="EE35:ES35"/>
    <mergeCell ref="EE32:ES33"/>
    <mergeCell ref="DN35:ED35"/>
    <mergeCell ref="CF34:CV34"/>
    <mergeCell ref="CW34:DM34"/>
    <mergeCell ref="DN34:ED34"/>
    <mergeCell ref="CW32:DM33"/>
    <mergeCell ref="DN32:ED33"/>
    <mergeCell ref="AP30:AU30"/>
    <mergeCell ref="AV30:BK30"/>
    <mergeCell ref="A34:AO34"/>
    <mergeCell ref="A32:AO32"/>
    <mergeCell ref="AP32:AU33"/>
    <mergeCell ref="AV32:BK33"/>
    <mergeCell ref="CW31:DM31"/>
    <mergeCell ref="DN31:ED31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BL20:CE20"/>
    <mergeCell ref="BL21:CE21"/>
    <mergeCell ref="CW18:DM18"/>
    <mergeCell ref="BL19:CE19"/>
    <mergeCell ref="CW21:DM21"/>
    <mergeCell ref="DN21:ED21"/>
    <mergeCell ref="CF19:CV19"/>
    <mergeCell ref="CW19:DM19"/>
    <mergeCell ref="DN20:ED20"/>
    <mergeCell ref="A18:AO18"/>
    <mergeCell ref="AP18:AU18"/>
    <mergeCell ref="AV18:BK18"/>
    <mergeCell ref="BL18:CE18"/>
    <mergeCell ref="BL31:CE31"/>
    <mergeCell ref="CF31:CV31"/>
    <mergeCell ref="CF18:CV18"/>
    <mergeCell ref="A25:AO25"/>
    <mergeCell ref="AP25:AU25"/>
    <mergeCell ref="AV25:BK25"/>
    <mergeCell ref="CW17:DM17"/>
    <mergeCell ref="ET31:FJ31"/>
    <mergeCell ref="CF30:CV30"/>
    <mergeCell ref="ET30:FJ30"/>
    <mergeCell ref="CW30:DM30"/>
    <mergeCell ref="DN30:ED30"/>
    <mergeCell ref="DN18:ED18"/>
    <mergeCell ref="CF21:CV21"/>
    <mergeCell ref="CF20:CV20"/>
    <mergeCell ref="CW20:DM20"/>
    <mergeCell ref="EE20:ES20"/>
    <mergeCell ref="ET15:FJ16"/>
    <mergeCell ref="DN17:ED17"/>
    <mergeCell ref="ET17:FJ17"/>
    <mergeCell ref="ET21:FJ21"/>
    <mergeCell ref="ET19:FJ19"/>
    <mergeCell ref="ET20:FJ20"/>
    <mergeCell ref="ET18:FJ18"/>
    <mergeCell ref="EE17:ES17"/>
    <mergeCell ref="EE21:ES21"/>
    <mergeCell ref="CF15:CV16"/>
    <mergeCell ref="CW15:DM16"/>
    <mergeCell ref="DN15:ED16"/>
    <mergeCell ref="EE15:ES16"/>
    <mergeCell ref="A15:AO15"/>
    <mergeCell ref="AP15:AU16"/>
    <mergeCell ref="AV15:BK16"/>
    <mergeCell ref="BL15:CE16"/>
    <mergeCell ref="BL13:CE13"/>
    <mergeCell ref="DN11:ED11"/>
    <mergeCell ref="BL11:CE11"/>
    <mergeCell ref="ET14:FJ14"/>
    <mergeCell ref="DN12:ED12"/>
    <mergeCell ref="EE12:ES12"/>
    <mergeCell ref="ET12:FJ12"/>
    <mergeCell ref="ET13:FJ13"/>
    <mergeCell ref="EE11:ES11"/>
    <mergeCell ref="CF11:CV11"/>
    <mergeCell ref="DN14:ED14"/>
    <mergeCell ref="EE14:ES14"/>
    <mergeCell ref="CF13:CV13"/>
    <mergeCell ref="CW13:DM13"/>
    <mergeCell ref="DN13:ED13"/>
    <mergeCell ref="EE13:ES13"/>
    <mergeCell ref="A11:AO11"/>
    <mergeCell ref="AP11:AU11"/>
    <mergeCell ref="AV11:BK11"/>
    <mergeCell ref="ET11:FJ11"/>
    <mergeCell ref="A21:AO21"/>
    <mergeCell ref="AP21:AU21"/>
    <mergeCell ref="AV21:BK21"/>
    <mergeCell ref="AP20:AU20"/>
    <mergeCell ref="AV20:BK20"/>
    <mergeCell ref="A20:AO20"/>
    <mergeCell ref="AP14:AU14"/>
    <mergeCell ref="AV14:BK14"/>
    <mergeCell ref="A13:AO13"/>
    <mergeCell ref="AP13:AU13"/>
    <mergeCell ref="AV13:BK13"/>
    <mergeCell ref="A14:AO14"/>
    <mergeCell ref="EE6:ES6"/>
    <mergeCell ref="DN7:ED8"/>
    <mergeCell ref="A8:AO8"/>
    <mergeCell ref="BL9:CE10"/>
    <mergeCell ref="CF9:CV10"/>
    <mergeCell ref="CW9:DM10"/>
    <mergeCell ref="DN9:ED10"/>
    <mergeCell ref="A9:AO9"/>
    <mergeCell ref="AP9:AU10"/>
    <mergeCell ref="AV9:BK10"/>
    <mergeCell ref="EE7:ES8"/>
    <mergeCell ref="A7:AO7"/>
    <mergeCell ref="EE9:ES10"/>
    <mergeCell ref="ET9:FJ10"/>
    <mergeCell ref="BL7:CE8"/>
    <mergeCell ref="A10:AO10"/>
    <mergeCell ref="AP7:AU8"/>
    <mergeCell ref="AV7:BK8"/>
    <mergeCell ref="ET7:FJ8"/>
    <mergeCell ref="BL25:CE25"/>
    <mergeCell ref="A3:AO4"/>
    <mergeCell ref="ET5:FJ5"/>
    <mergeCell ref="A6:AO6"/>
    <mergeCell ref="AP6:AU6"/>
    <mergeCell ref="AV6:BK6"/>
    <mergeCell ref="BL6:CE6"/>
    <mergeCell ref="CF6:CV6"/>
    <mergeCell ref="CW6:DM6"/>
    <mergeCell ref="ET6:FJ6"/>
    <mergeCell ref="DN6:ED6"/>
    <mergeCell ref="CF3:ES3"/>
    <mergeCell ref="EE4:ES4"/>
    <mergeCell ref="A5:AO5"/>
    <mergeCell ref="AP5:AU5"/>
    <mergeCell ref="AV5:BK5"/>
    <mergeCell ref="BL5:CE5"/>
    <mergeCell ref="CF5:CV5"/>
    <mergeCell ref="CW5:DM5"/>
    <mergeCell ref="DN5:ED5"/>
    <mergeCell ref="EE5:ES5"/>
    <mergeCell ref="ET22:FJ22"/>
    <mergeCell ref="CF22:CV22"/>
    <mergeCell ref="A22:AO22"/>
    <mergeCell ref="ET3:FJ4"/>
    <mergeCell ref="CF4:CV4"/>
    <mergeCell ref="CW4:DM4"/>
    <mergeCell ref="DN4:ED4"/>
    <mergeCell ref="AP3:AU4"/>
    <mergeCell ref="AV3:BK4"/>
    <mergeCell ref="BL3:CE4"/>
    <mergeCell ref="CW23:DM24"/>
    <mergeCell ref="DN23:ED24"/>
    <mergeCell ref="EE34:ES34"/>
    <mergeCell ref="AP22:AU22"/>
    <mergeCell ref="AV22:BK22"/>
    <mergeCell ref="BL22:CE22"/>
    <mergeCell ref="CF25:CV25"/>
    <mergeCell ref="CW25:DM25"/>
    <mergeCell ref="DN25:ED25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CF23:CV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Мария Валентиновна</cp:lastModifiedBy>
  <cp:lastPrinted>2014-01-08T13:49:21Z</cp:lastPrinted>
  <dcterms:created xsi:type="dcterms:W3CDTF">2005-02-01T12:32:18Z</dcterms:created>
  <dcterms:modified xsi:type="dcterms:W3CDTF">2014-01-30T20:43:06Z</dcterms:modified>
  <cp:category/>
  <cp:version/>
  <cp:contentType/>
  <cp:contentStatus/>
</cp:coreProperties>
</file>